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activeTab="7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P77" i="73"/>
  <c r="D77" i="24" s="1"/>
  <c r="J99" i="73"/>
  <c r="K99"/>
  <c r="L99"/>
  <c r="I99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3"/>
  <c r="M99" s="1"/>
  <c r="H3"/>
  <c r="G99" l="1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B4"/>
  <c r="C4" s="1"/>
  <c r="C3"/>
  <c r="A1"/>
  <c r="P9" i="12"/>
  <c r="DJ3" i="1"/>
  <c r="AZ98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AZ3"/>
  <c r="B5" i="73"/>
  <c r="C5" s="1"/>
  <c r="Q5" s="1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B6"/>
  <c r="B7" s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G3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T3" i="73" l="1"/>
  <c r="D3" i="24"/>
  <c r="T5" i="73"/>
  <c r="D5" i="24"/>
  <c r="AO99"/>
  <c r="BM99" i="14"/>
  <c r="AB97" i="63"/>
  <c r="AB73"/>
  <c r="AB69"/>
  <c r="AB62"/>
  <c r="AB56" i="62"/>
  <c r="AB52"/>
  <c r="AB44"/>
  <c r="AB89" i="61"/>
  <c r="AB34"/>
  <c r="AB30"/>
  <c r="AB26"/>
  <c r="AB22"/>
  <c r="C6" i="73"/>
  <c r="B8"/>
  <c r="C7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25" l="1"/>
  <c r="F67" i="56"/>
  <c r="C99"/>
  <c r="F42"/>
  <c r="B99"/>
  <c r="C99" i="55"/>
  <c r="F7" i="57"/>
  <c r="Q6" i="73"/>
  <c r="D6" i="26" s="1"/>
  <c r="R6" i="73"/>
  <c r="D6" i="29" s="1"/>
  <c r="B9" i="73"/>
  <c r="C8"/>
  <c r="P6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V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O29" s="1"/>
  <c r="N41"/>
  <c r="O41" s="1"/>
  <c r="N45"/>
  <c r="N57"/>
  <c r="N65"/>
  <c r="O65" s="1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O90" s="1"/>
  <c r="N91"/>
  <c r="N95"/>
  <c r="O95" s="1"/>
  <c r="N4" i="56"/>
  <c r="N8"/>
  <c r="N12"/>
  <c r="N16"/>
  <c r="N20"/>
  <c r="N24"/>
  <c r="O24" s="1"/>
  <c r="N28"/>
  <c r="O28" s="1"/>
  <c r="N32"/>
  <c r="O32" s="1"/>
  <c r="N36"/>
  <c r="N40"/>
  <c r="N44"/>
  <c r="N48"/>
  <c r="O48" s="1"/>
  <c r="N52"/>
  <c r="N55"/>
  <c r="O55" s="1"/>
  <c r="N56"/>
  <c r="N59"/>
  <c r="O59" s="1"/>
  <c r="N60"/>
  <c r="N63"/>
  <c r="O63" s="1"/>
  <c r="N64"/>
  <c r="O64" s="1"/>
  <c r="N67"/>
  <c r="O67" s="1"/>
  <c r="N68"/>
  <c r="N71"/>
  <c r="O71" s="1"/>
  <c r="N72"/>
  <c r="N75"/>
  <c r="N76"/>
  <c r="O76" s="1"/>
  <c r="N79"/>
  <c r="O79" s="1"/>
  <c r="N80"/>
  <c r="N83"/>
  <c r="O83" s="1"/>
  <c r="N84"/>
  <c r="N87"/>
  <c r="O87" s="1"/>
  <c r="N88"/>
  <c r="N91"/>
  <c r="O91" s="1"/>
  <c r="N92"/>
  <c r="N95"/>
  <c r="N96"/>
  <c r="O96" s="1"/>
  <c r="I99"/>
  <c r="N81"/>
  <c r="O81" s="1"/>
  <c r="N82"/>
  <c r="O82" s="1"/>
  <c r="N85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G9" s="1"/>
  <c r="V9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13"/>
  <c r="V13"/>
  <c r="V48"/>
  <c r="V56"/>
  <c r="V4"/>
  <c r="O4"/>
  <c r="V40"/>
  <c r="V47"/>
  <c r="V59"/>
  <c r="V16"/>
  <c r="V24"/>
  <c r="V43"/>
  <c r="O43"/>
  <c r="O87"/>
  <c r="V87"/>
  <c r="V98"/>
  <c r="O98"/>
  <c r="V10" i="56"/>
  <c r="O10"/>
  <c r="V19"/>
  <c r="V24"/>
  <c r="V26"/>
  <c r="O26"/>
  <c r="V35"/>
  <c r="O35"/>
  <c r="V42"/>
  <c r="V51"/>
  <c r="O51"/>
  <c r="N8" i="55"/>
  <c r="F9"/>
  <c r="I99"/>
  <c r="M99"/>
  <c r="G10"/>
  <c r="N12"/>
  <c r="F13"/>
  <c r="V22"/>
  <c r="G26"/>
  <c r="N28"/>
  <c r="F29"/>
  <c r="V38"/>
  <c r="G42"/>
  <c r="N44"/>
  <c r="O44" s="1"/>
  <c r="F45"/>
  <c r="V54"/>
  <c r="G58"/>
  <c r="N60"/>
  <c r="O60" s="1"/>
  <c r="F61"/>
  <c r="O64"/>
  <c r="O72"/>
  <c r="O92"/>
  <c r="O13" i="56"/>
  <c r="O45"/>
  <c r="O57"/>
  <c r="V3" i="55"/>
  <c r="V62"/>
  <c r="V66"/>
  <c r="O66"/>
  <c r="V74"/>
  <c r="O74"/>
  <c r="V82"/>
  <c r="V94"/>
  <c r="O94"/>
  <c r="V6" i="56"/>
  <c r="O6"/>
  <c r="O15"/>
  <c r="V22"/>
  <c r="V31"/>
  <c r="O31"/>
  <c r="V38"/>
  <c r="O38"/>
  <c r="V47"/>
  <c r="O47"/>
  <c r="V52"/>
  <c r="V59"/>
  <c r="V62"/>
  <c r="V67"/>
  <c r="O70"/>
  <c r="V75"/>
  <c r="V78"/>
  <c r="V83"/>
  <c r="V86"/>
  <c r="V91"/>
  <c r="V94"/>
  <c r="V68" i="57"/>
  <c r="V12" i="55"/>
  <c r="O17"/>
  <c r="V17"/>
  <c r="V28"/>
  <c r="V60"/>
  <c r="V90"/>
  <c r="V95"/>
  <c r="V18" i="56"/>
  <c r="O18"/>
  <c r="V27"/>
  <c r="O27"/>
  <c r="V34"/>
  <c r="O34"/>
  <c r="V43"/>
  <c r="O43"/>
  <c r="V48"/>
  <c r="V50"/>
  <c r="O50"/>
  <c r="B99" i="55"/>
  <c r="F3"/>
  <c r="K99"/>
  <c r="O3"/>
  <c r="F5"/>
  <c r="G18"/>
  <c r="O19"/>
  <c r="N20"/>
  <c r="O20" s="1"/>
  <c r="F21"/>
  <c r="G34"/>
  <c r="O35"/>
  <c r="N36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V7" i="56"/>
  <c r="O7"/>
  <c r="V14"/>
  <c r="O14"/>
  <c r="V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V98"/>
  <c r="J99" i="55"/>
  <c r="G6"/>
  <c r="O7"/>
  <c r="N24"/>
  <c r="N40"/>
  <c r="O40" s="1"/>
  <c r="N56"/>
  <c r="O63"/>
  <c r="O71"/>
  <c r="O96"/>
  <c r="V38" i="58"/>
  <c r="V54"/>
  <c r="V70"/>
  <c r="V63" i="55"/>
  <c r="V71"/>
  <c r="V75"/>
  <c r="V79"/>
  <c r="V83"/>
  <c r="G3" i="56"/>
  <c r="V60"/>
  <c r="V64"/>
  <c r="B99" i="57"/>
  <c r="F3"/>
  <c r="K99"/>
  <c r="N82"/>
  <c r="F83"/>
  <c r="F97"/>
  <c r="C99" i="58"/>
  <c r="I99"/>
  <c r="M99"/>
  <c r="N4"/>
  <c r="F5"/>
  <c r="V6"/>
  <c r="N12"/>
  <c r="F13"/>
  <c r="N20"/>
  <c r="F21"/>
  <c r="V22"/>
  <c r="V37"/>
  <c r="V66"/>
  <c r="V82"/>
  <c r="V98"/>
  <c r="V64" i="55"/>
  <c r="V68"/>
  <c r="V72"/>
  <c r="V76"/>
  <c r="V80"/>
  <c r="V84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7"/>
  <c r="V85"/>
  <c r="V89"/>
  <c r="V93"/>
  <c r="V97"/>
  <c r="N3" i="57"/>
  <c r="V30" i="58"/>
  <c r="O30"/>
  <c r="V46"/>
  <c r="V62"/>
  <c r="V78"/>
  <c r="V94"/>
  <c r="N3" i="56"/>
  <c r="G88" i="57"/>
  <c r="N90"/>
  <c r="F91"/>
  <c r="K99" i="58"/>
  <c r="U99"/>
  <c r="F9"/>
  <c r="F17"/>
  <c r="V26"/>
  <c r="V42"/>
  <c r="V58"/>
  <c r="V61"/>
  <c r="V74"/>
  <c r="V77"/>
  <c r="V90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V97" i="58" l="1"/>
  <c r="O65"/>
  <c r="O81"/>
  <c r="O22" i="55"/>
  <c r="O94" i="56"/>
  <c r="O86"/>
  <c r="O86" i="55"/>
  <c r="O78"/>
  <c r="O70"/>
  <c r="O46"/>
  <c r="O30"/>
  <c r="O78" i="56"/>
  <c r="O62"/>
  <c r="O42"/>
  <c r="O22"/>
  <c r="O66" i="58"/>
  <c r="O42"/>
  <c r="O26"/>
  <c r="O53"/>
  <c r="O45"/>
  <c r="O29"/>
  <c r="O44" i="57"/>
  <c r="O74" i="58"/>
  <c r="O95" i="56"/>
  <c r="O56"/>
  <c r="O73"/>
  <c r="O54"/>
  <c r="O27" i="55"/>
  <c r="O88" i="56"/>
  <c r="O80"/>
  <c r="O52"/>
  <c r="O11"/>
  <c r="O84"/>
  <c r="O72"/>
  <c r="O68"/>
  <c r="O60"/>
  <c r="V56"/>
  <c r="O44"/>
  <c r="O40"/>
  <c r="O36"/>
  <c r="V88" i="55"/>
  <c r="O36"/>
  <c r="V32"/>
  <c r="G9"/>
  <c r="V9" s="1"/>
  <c r="O28"/>
  <c r="O24"/>
  <c r="O92" i="56"/>
  <c r="V73"/>
  <c r="G8"/>
  <c r="V8" s="1"/>
  <c r="E99"/>
  <c r="G4"/>
  <c r="V4" s="1"/>
  <c r="O85"/>
  <c r="O75"/>
  <c r="V54"/>
  <c r="O4"/>
  <c r="E99" i="55"/>
  <c r="O62"/>
  <c r="O38"/>
  <c r="O12"/>
  <c r="O91"/>
  <c r="O56"/>
  <c r="V27"/>
  <c r="D99"/>
  <c r="O11"/>
  <c r="G43" i="58"/>
  <c r="O14"/>
  <c r="G11"/>
  <c r="V11" s="1"/>
  <c r="V93"/>
  <c r="G91"/>
  <c r="G75"/>
  <c r="G59"/>
  <c r="O57"/>
  <c r="O41"/>
  <c r="G27"/>
  <c r="V25"/>
  <c r="O17"/>
  <c r="E99"/>
  <c r="D99"/>
  <c r="O56" i="57"/>
  <c r="O24"/>
  <c r="O4"/>
  <c r="T6" i="73"/>
  <c r="T7"/>
  <c r="P8"/>
  <c r="D8" i="24" s="1"/>
  <c r="R8" i="73"/>
  <c r="D8" i="29" s="1"/>
  <c r="S8" i="73"/>
  <c r="D8" i="28" s="1"/>
  <c r="C9" i="73"/>
  <c r="B10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9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9" l="1"/>
  <c r="O12" i="56"/>
  <c r="O8"/>
  <c r="V43" i="58"/>
  <c r="O43"/>
  <c r="O11"/>
  <c r="O56"/>
  <c r="O61" i="57"/>
  <c r="V53"/>
  <c r="O5"/>
  <c r="V91" i="58"/>
  <c r="O91"/>
  <c r="O75"/>
  <c r="V75"/>
  <c r="O59"/>
  <c r="V59"/>
  <c r="O27"/>
  <c r="V27"/>
  <c r="O77" i="57"/>
  <c r="V45"/>
  <c r="V13"/>
  <c r="Q9" i="73"/>
  <c r="D9" i="26" s="1"/>
  <c r="S9" i="73"/>
  <c r="D9" i="28" s="1"/>
  <c r="P9" i="73"/>
  <c r="D9" i="24" s="1"/>
  <c r="Q8" i="73"/>
  <c r="C10"/>
  <c r="B11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T8" i="73" l="1"/>
  <c r="D8" i="26"/>
  <c r="O99" i="56"/>
  <c r="R10" i="73"/>
  <c r="D10" i="29" s="1"/>
  <c r="Q10" i="73"/>
  <c r="D10" i="26" s="1"/>
  <c r="R9" i="73"/>
  <c r="B12"/>
  <c r="C11"/>
  <c r="O99" i="55"/>
  <c r="O99" i="58"/>
  <c r="O99" i="57"/>
  <c r="K8" i="65"/>
  <c r="F9"/>
  <c r="K7"/>
  <c r="F8"/>
  <c r="T9" i="73" l="1"/>
  <c r="D9" i="29"/>
  <c r="B13" i="73"/>
  <c r="C12"/>
  <c r="S10"/>
  <c r="D10" i="28" s="1"/>
  <c r="P10" i="73"/>
  <c r="P11"/>
  <c r="D11" i="24" s="1"/>
  <c r="S11" i="73"/>
  <c r="D11" i="28" s="1"/>
  <c r="K9" i="65"/>
  <c r="T10" i="73" l="1"/>
  <c r="D10" i="24"/>
  <c r="C13" i="73"/>
  <c r="B14"/>
  <c r="R11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C14" i="73"/>
  <c r="B15"/>
  <c r="K11" i="65"/>
  <c r="F12"/>
  <c r="T13" i="73" l="1"/>
  <c r="S14"/>
  <c r="D14" i="28" s="1"/>
  <c r="R14" i="73"/>
  <c r="D14" i="29" s="1"/>
  <c r="P14" i="73"/>
  <c r="D14" i="24" s="1"/>
  <c r="Q14" i="73"/>
  <c r="D14" i="26" s="1"/>
  <c r="B16" i="73"/>
  <c r="C15"/>
  <c r="K12" i="65"/>
  <c r="T14" i="73" l="1"/>
  <c r="B17"/>
  <c r="C16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C17"/>
  <c r="B18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C18" i="73"/>
  <c r="B19"/>
  <c r="K15" i="65"/>
  <c r="F15"/>
  <c r="T17" i="73" l="1"/>
  <c r="S18"/>
  <c r="D18" i="28" s="1"/>
  <c r="R18" i="73"/>
  <c r="D18" i="29" s="1"/>
  <c r="P18" i="73"/>
  <c r="D18" i="24" s="1"/>
  <c r="Q18" i="73"/>
  <c r="D18" i="26" s="1"/>
  <c r="B20" i="73"/>
  <c r="C19"/>
  <c r="K16" i="65"/>
  <c r="F16"/>
  <c r="T18" i="73" l="1"/>
  <c r="B21"/>
  <c r="C20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C21"/>
  <c r="B22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C22" i="73"/>
  <c r="B23"/>
  <c r="K19" i="65"/>
  <c r="F20"/>
  <c r="T21" i="73" l="1"/>
  <c r="S22"/>
  <c r="D22" i="28" s="1"/>
  <c r="R22" i="73"/>
  <c r="D22" i="29" s="1"/>
  <c r="P22" i="73"/>
  <c r="D22" i="24" s="1"/>
  <c r="Q22" i="73"/>
  <c r="D22" i="26" s="1"/>
  <c r="B24" i="73"/>
  <c r="C23"/>
  <c r="K20" i="65"/>
  <c r="F21"/>
  <c r="T22" i="73" l="1"/>
  <c r="B25"/>
  <c r="C24"/>
  <c r="P23"/>
  <c r="D23" i="24" s="1"/>
  <c r="S23" i="73"/>
  <c r="D23" i="28" s="1"/>
  <c r="Q23" i="73"/>
  <c r="D23" i="26" s="1"/>
  <c r="R23" i="73"/>
  <c r="D23" i="29" s="1"/>
  <c r="F22" i="65"/>
  <c r="K21"/>
  <c r="T23" i="73" l="1"/>
  <c r="C25"/>
  <c r="B26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B27" i="73"/>
  <c r="C26"/>
  <c r="K23" i="65"/>
  <c r="F24"/>
  <c r="F23"/>
  <c r="T25" i="73" l="1"/>
  <c r="C27"/>
  <c r="B28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C28" i="73"/>
  <c r="B29"/>
  <c r="F26" i="65"/>
  <c r="K25"/>
  <c r="T27" i="73" l="1"/>
  <c r="R28"/>
  <c r="D28" i="29" s="1"/>
  <c r="S28" i="73"/>
  <c r="D28" i="28" s="1"/>
  <c r="Q28" i="73"/>
  <c r="D28" i="26" s="1"/>
  <c r="P28" i="73"/>
  <c r="D28" i="24" s="1"/>
  <c r="B30" i="73"/>
  <c r="C29"/>
  <c r="F27" i="65"/>
  <c r="K26"/>
  <c r="T28" i="73" l="1"/>
  <c r="B31"/>
  <c r="C30"/>
  <c r="S29"/>
  <c r="D29" i="28" s="1"/>
  <c r="P29" i="73"/>
  <c r="D29" i="24" s="1"/>
  <c r="R29" i="73"/>
  <c r="D29" i="29" s="1"/>
  <c r="Q29" i="73"/>
  <c r="D29" i="26" s="1"/>
  <c r="K27" i="65"/>
  <c r="F28"/>
  <c r="T29" i="73" l="1"/>
  <c r="C31"/>
  <c r="B32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C32" i="73"/>
  <c r="B33"/>
  <c r="F30" i="65"/>
  <c r="K29"/>
  <c r="T31" i="73" l="1"/>
  <c r="R32"/>
  <c r="D32" i="29" s="1"/>
  <c r="S32" i="73"/>
  <c r="D32" i="28" s="1"/>
  <c r="Q32" i="73"/>
  <c r="D32" i="26" s="1"/>
  <c r="P32" i="73"/>
  <c r="D32" i="24" s="1"/>
  <c r="B34" i="73"/>
  <c r="C33"/>
  <c r="K30" i="65"/>
  <c r="T32" i="73" l="1"/>
  <c r="B35"/>
  <c r="C34"/>
  <c r="S33"/>
  <c r="D33" i="28" s="1"/>
  <c r="P33" i="73"/>
  <c r="D33" i="24" s="1"/>
  <c r="R33" i="73"/>
  <c r="D33" i="29" s="1"/>
  <c r="Q33" i="73"/>
  <c r="D33" i="26" s="1"/>
  <c r="F31" i="65"/>
  <c r="K31"/>
  <c r="T33" i="73" l="1"/>
  <c r="C35"/>
  <c r="B36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C36" i="73"/>
  <c r="B37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B38" i="73"/>
  <c r="C37"/>
  <c r="K34" i="65"/>
  <c r="F35"/>
  <c r="T36" i="73" l="1"/>
  <c r="B39"/>
  <c r="C38"/>
  <c r="S37"/>
  <c r="D37" i="28" s="1"/>
  <c r="P37" i="73"/>
  <c r="D37" i="24" s="1"/>
  <c r="R37" i="73"/>
  <c r="D37" i="29" s="1"/>
  <c r="Q37" i="73"/>
  <c r="D37" i="26" s="1"/>
  <c r="K35" i="65"/>
  <c r="T37" i="73" l="1"/>
  <c r="C39"/>
  <c r="B40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C40" i="73"/>
  <c r="B41"/>
  <c r="K37" i="65"/>
  <c r="T39" i="73" l="1"/>
  <c r="R40"/>
  <c r="D40" i="29" s="1"/>
  <c r="S40" i="73"/>
  <c r="D40" i="28" s="1"/>
  <c r="Q40" i="73"/>
  <c r="D40" i="26" s="1"/>
  <c r="P40" i="73"/>
  <c r="D40" i="24" s="1"/>
  <c r="B42" i="73"/>
  <c r="C41"/>
  <c r="K38" i="65"/>
  <c r="F38"/>
  <c r="F39"/>
  <c r="T40" i="73" l="1"/>
  <c r="B43"/>
  <c r="C42"/>
  <c r="S41"/>
  <c r="D41" i="28" s="1"/>
  <c r="P41" i="73"/>
  <c r="D41" i="24" s="1"/>
  <c r="R41" i="73"/>
  <c r="D41" i="29" s="1"/>
  <c r="Q41" i="73"/>
  <c r="D41" i="26" s="1"/>
  <c r="K39" i="65"/>
  <c r="F40"/>
  <c r="T41" i="73" l="1"/>
  <c r="C43"/>
  <c r="B44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C44" i="73"/>
  <c r="B45"/>
  <c r="K41" i="65"/>
  <c r="F42"/>
  <c r="T43" i="73" l="1"/>
  <c r="R44"/>
  <c r="D44" i="29" s="1"/>
  <c r="S44" i="73"/>
  <c r="D44" i="28" s="1"/>
  <c r="Q44" i="73"/>
  <c r="D44" i="26" s="1"/>
  <c r="P44" i="73"/>
  <c r="B46"/>
  <c r="C45"/>
  <c r="F43" i="65"/>
  <c r="K42"/>
  <c r="T44" i="73" l="1"/>
  <c r="D44" i="24"/>
  <c r="B47" i="73"/>
  <c r="C46"/>
  <c r="S45"/>
  <c r="D45" i="28" s="1"/>
  <c r="P45" i="73"/>
  <c r="D45" i="24" s="1"/>
  <c r="R45" i="73"/>
  <c r="D45" i="29" s="1"/>
  <c r="Q45" i="73"/>
  <c r="D45" i="26" s="1"/>
  <c r="K43" i="65"/>
  <c r="F44"/>
  <c r="T45" i="73" l="1"/>
  <c r="C47"/>
  <c r="B48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C48"/>
  <c r="B49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B50" i="73"/>
  <c r="C49"/>
  <c r="F47" i="65"/>
  <c r="K46"/>
  <c r="T48" i="73" l="1"/>
  <c r="B51"/>
  <c r="C50"/>
  <c r="S49"/>
  <c r="D49" i="28" s="1"/>
  <c r="P49" i="73"/>
  <c r="R49"/>
  <c r="D49" i="29" s="1"/>
  <c r="Q49" i="73"/>
  <c r="D49" i="26" s="1"/>
  <c r="K47" i="65"/>
  <c r="F48"/>
  <c r="T49" i="73" l="1"/>
  <c r="D49" i="24"/>
  <c r="C51" i="73"/>
  <c r="B52"/>
  <c r="P50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C52"/>
  <c r="B5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B54" i="73"/>
  <c r="C53"/>
  <c r="F51" i="65"/>
  <c r="K50"/>
  <c r="T52" i="73" l="1"/>
  <c r="B55"/>
  <c r="C54"/>
  <c r="S53"/>
  <c r="D53" i="28" s="1"/>
  <c r="P53" i="73"/>
  <c r="R53"/>
  <c r="D53" i="29" s="1"/>
  <c r="Q53" i="73"/>
  <c r="D53" i="26" s="1"/>
  <c r="K51" i="65"/>
  <c r="F52"/>
  <c r="T53" i="73" l="1"/>
  <c r="D53" i="24"/>
  <c r="C55" i="73"/>
  <c r="B56"/>
  <c r="P54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C56"/>
  <c r="B57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B58" i="73"/>
  <c r="C57"/>
  <c r="F55" i="65"/>
  <c r="K54"/>
  <c r="T56" i="73" l="1"/>
  <c r="B59"/>
  <c r="C58"/>
  <c r="S57"/>
  <c r="D57" i="28" s="1"/>
  <c r="P57" i="73"/>
  <c r="R57"/>
  <c r="D57" i="29" s="1"/>
  <c r="Q57" i="73"/>
  <c r="D57" i="26" s="1"/>
  <c r="K55" i="65"/>
  <c r="F56"/>
  <c r="T57" i="73" l="1"/>
  <c r="D57" i="24"/>
  <c r="C59" i="73"/>
  <c r="B60"/>
  <c r="P58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C60"/>
  <c r="B61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B62" i="73"/>
  <c r="C61"/>
  <c r="K58" i="65"/>
  <c r="F59"/>
  <c r="F58"/>
  <c r="T60" i="73" l="1"/>
  <c r="B63"/>
  <c r="C62"/>
  <c r="S61"/>
  <c r="D61" i="28" s="1"/>
  <c r="P61" i="73"/>
  <c r="R61"/>
  <c r="D61" i="29" s="1"/>
  <c r="Q61" i="73"/>
  <c r="D61" i="26" s="1"/>
  <c r="K59" i="65"/>
  <c r="T61" i="73" l="1"/>
  <c r="D61" i="24"/>
  <c r="C63" i="73"/>
  <c r="B64"/>
  <c r="P62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C64"/>
  <c r="B65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B66" i="73"/>
  <c r="C65"/>
  <c r="K62" i="65"/>
  <c r="F63"/>
  <c r="T64" i="73" l="1"/>
  <c r="B67"/>
  <c r="C66"/>
  <c r="S65"/>
  <c r="D65" i="28" s="1"/>
  <c r="P65" i="73"/>
  <c r="R65"/>
  <c r="D65" i="29" s="1"/>
  <c r="Q65" i="73"/>
  <c r="D65" i="26" s="1"/>
  <c r="K63" i="65"/>
  <c r="F64"/>
  <c r="T65" i="73" l="1"/>
  <c r="D65" i="24"/>
  <c r="C67" i="73"/>
  <c r="B68"/>
  <c r="P66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C68"/>
  <c r="B69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B70" i="73"/>
  <c r="C69"/>
  <c r="K66" i="65"/>
  <c r="F67"/>
  <c r="T68" i="73" l="1"/>
  <c r="B71"/>
  <c r="C70"/>
  <c r="S69"/>
  <c r="D69" i="28" s="1"/>
  <c r="P69" i="73"/>
  <c r="R69"/>
  <c r="D69" i="29" s="1"/>
  <c r="Q69" i="73"/>
  <c r="D69" i="26" s="1"/>
  <c r="F68" i="65"/>
  <c r="K67"/>
  <c r="T69" i="73" l="1"/>
  <c r="D69" i="24"/>
  <c r="C71" i="73"/>
  <c r="B72"/>
  <c r="P70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C72"/>
  <c r="B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B74" i="73"/>
  <c r="C73"/>
  <c r="K70" i="65"/>
  <c r="T72" i="73" l="1"/>
  <c r="B75"/>
  <c r="C74"/>
  <c r="S73"/>
  <c r="D73" i="28" s="1"/>
  <c r="P73" i="73"/>
  <c r="R73"/>
  <c r="D73" i="29" s="1"/>
  <c r="Q73" i="73"/>
  <c r="D73" i="26" s="1"/>
  <c r="K71" i="65"/>
  <c r="F71"/>
  <c r="T73" i="73" l="1"/>
  <c r="D73" i="24"/>
  <c r="C75" i="73"/>
  <c r="B76"/>
  <c r="P74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C76"/>
  <c r="B77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B78" i="73"/>
  <c r="C77"/>
  <c r="K74" i="65"/>
  <c r="F74"/>
  <c r="T76" i="73" l="1"/>
  <c r="B79"/>
  <c r="C78"/>
  <c r="S77"/>
  <c r="D77" i="28" s="1"/>
  <c r="R77" i="73"/>
  <c r="D77" i="29" s="1"/>
  <c r="Q77" i="73"/>
  <c r="D77" i="26" s="1"/>
  <c r="F76" i="65"/>
  <c r="F75"/>
  <c r="K75"/>
  <c r="T77" i="73" l="1"/>
  <c r="C79"/>
  <c r="B80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C80"/>
  <c r="B81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B82" i="73"/>
  <c r="C81"/>
  <c r="K78" i="65"/>
  <c r="T80" i="73" l="1"/>
  <c r="B83"/>
  <c r="C82"/>
  <c r="S81"/>
  <c r="D81" i="28" s="1"/>
  <c r="P81" i="73"/>
  <c r="R81"/>
  <c r="D81" i="29" s="1"/>
  <c r="Q81" i="73"/>
  <c r="D81" i="26" s="1"/>
  <c r="F80" i="65"/>
  <c r="F79"/>
  <c r="K79"/>
  <c r="T81" i="73" l="1"/>
  <c r="D81" i="24"/>
  <c r="C83" i="73"/>
  <c r="B84"/>
  <c r="P82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C84"/>
  <c r="B85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B86" i="73"/>
  <c r="C85"/>
  <c r="K82" i="65"/>
  <c r="T84" i="73" l="1"/>
  <c r="B87"/>
  <c r="C86"/>
  <c r="S85"/>
  <c r="D85" i="28" s="1"/>
  <c r="P85" i="73"/>
  <c r="R85"/>
  <c r="D85" i="29" s="1"/>
  <c r="Q85" i="73"/>
  <c r="D85" i="26" s="1"/>
  <c r="F84" i="65"/>
  <c r="F83"/>
  <c r="K83"/>
  <c r="T85" i="73" l="1"/>
  <c r="D85" i="24"/>
  <c r="C87" i="73"/>
  <c r="B88"/>
  <c r="P86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C88"/>
  <c r="B89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B90" i="73"/>
  <c r="C89"/>
  <c r="K86" i="65"/>
  <c r="T88" i="73" l="1"/>
  <c r="B91"/>
  <c r="C90"/>
  <c r="S89"/>
  <c r="D89" i="28" s="1"/>
  <c r="P89" i="73"/>
  <c r="R89"/>
  <c r="D89" i="29" s="1"/>
  <c r="Q89" i="73"/>
  <c r="D89" i="26" s="1"/>
  <c r="F88" i="65"/>
  <c r="F87"/>
  <c r="K87"/>
  <c r="T89" i="73" l="1"/>
  <c r="D89" i="24"/>
  <c r="C91" i="73"/>
  <c r="B92"/>
  <c r="P90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C92"/>
  <c r="B9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B94" i="73"/>
  <c r="C93"/>
  <c r="K90" i="65"/>
  <c r="T92" i="73" l="1"/>
  <c r="B95"/>
  <c r="C94"/>
  <c r="S93"/>
  <c r="D93" i="28" s="1"/>
  <c r="P93" i="73"/>
  <c r="R93"/>
  <c r="D93" i="29" s="1"/>
  <c r="Q93" i="73"/>
  <c r="D93" i="26" s="1"/>
  <c r="F92" i="65"/>
  <c r="F91"/>
  <c r="K91"/>
  <c r="T93" i="73" l="1"/>
  <c r="D93" i="24"/>
  <c r="C95" i="73"/>
  <c r="B96"/>
  <c r="P94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C96"/>
  <c r="B97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B98" i="73"/>
  <c r="C97"/>
  <c r="K94" i="65"/>
  <c r="T96" i="73" l="1"/>
  <c r="C98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BF56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DH96" i="54"/>
  <c r="D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BY46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DF4"/>
  <c r="B4" i="40" s="1"/>
  <c r="CN10" i="54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BT34"/>
  <c r="BT35"/>
  <c r="DA36"/>
  <c r="BT38"/>
  <c r="BT41"/>
  <c r="BT43"/>
  <c r="DA44"/>
  <c r="BT48"/>
  <c r="BT51"/>
  <c r="BT52"/>
  <c r="DJ52" s="1"/>
  <c r="F52" i="40" s="1"/>
  <c r="CZ53" i="54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A32"/>
  <c r="BT36"/>
  <c r="BT44"/>
  <c r="BT49"/>
  <c r="BT53"/>
  <c r="DJ53" s="1"/>
  <c r="F53" i="40" s="1"/>
  <c r="BT55" i="54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BM58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BF40"/>
  <c r="DH40" s="1"/>
  <c r="D40" i="40" s="1"/>
  <c r="BF52" i="54"/>
  <c r="DH52" s="1"/>
  <c r="D52" i="40" s="1"/>
  <c r="DI52" i="54"/>
  <c r="E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BF86"/>
  <c r="BF88"/>
  <c r="BF91"/>
  <c r="BF92"/>
  <c r="BF97"/>
  <c r="DI5"/>
  <c r="E5" i="40" s="1"/>
  <c r="BF17" i="54"/>
  <c r="DH17" s="1"/>
  <c r="D17" i="40" s="1"/>
  <c r="BF30" i="54"/>
  <c r="DJ34"/>
  <c r="F34" i="40" s="1"/>
  <c r="BF49" i="54"/>
  <c r="BF4"/>
  <c r="BF6"/>
  <c r="DI6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BF69" i="54"/>
  <c r="DI69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AY6"/>
  <c r="AY8"/>
  <c r="AY9"/>
  <c r="AY15"/>
  <c r="DI15"/>
  <c r="E15" i="40" s="1"/>
  <c r="DJ15" i="54"/>
  <c r="F15" i="40" s="1"/>
  <c r="AY17" i="54"/>
  <c r="AY19"/>
  <c r="DG19" s="1"/>
  <c r="C19" i="40" s="1"/>
  <c r="DI19" i="54"/>
  <c r="E19" i="40" s="1"/>
  <c r="DJ19" i="54"/>
  <c r="F19" i="40" s="1"/>
  <c r="AY29" i="54"/>
  <c r="DH29"/>
  <c r="D29" i="40" s="1"/>
  <c r="DI29" i="54"/>
  <c r="E29" i="40" s="1"/>
  <c r="AY32" i="54"/>
  <c r="DG32" s="1"/>
  <c r="C32" i="40" s="1"/>
  <c r="DH32" i="54"/>
  <c r="D32" i="40" s="1"/>
  <c r="AY40" i="54"/>
  <c r="CE40"/>
  <c r="AY45"/>
  <c r="AY47"/>
  <c r="AY48"/>
  <c r="AY58"/>
  <c r="DI58"/>
  <c r="E58" i="40" s="1"/>
  <c r="AY62" i="54"/>
  <c r="DI62"/>
  <c r="E62" i="40" s="1"/>
  <c r="AY72" i="54"/>
  <c r="DJ72"/>
  <c r="F72" i="40" s="1"/>
  <c r="AY79" i="54"/>
  <c r="DI79"/>
  <c r="E79" i="40" s="1"/>
  <c r="DJ79" i="54"/>
  <c r="F79" i="40" s="1"/>
  <c r="AY81" i="54"/>
  <c r="DJ81"/>
  <c r="F81" i="40" s="1"/>
  <c r="AY83" i="54"/>
  <c r="AY86"/>
  <c r="AY95"/>
  <c r="DG95" s="1"/>
  <c r="C95" i="40" s="1"/>
  <c r="AY97" i="54"/>
  <c r="AY22"/>
  <c r="AY25"/>
  <c r="DJ25"/>
  <c r="F25" i="40" s="1"/>
  <c r="AY28" i="54"/>
  <c r="DJ28"/>
  <c r="F28" i="40" s="1"/>
  <c r="AY31" i="54"/>
  <c r="DJ31"/>
  <c r="F31" i="40" s="1"/>
  <c r="AY36" i="54"/>
  <c r="CE36"/>
  <c r="AY39"/>
  <c r="DJ39"/>
  <c r="F39" i="40" s="1"/>
  <c r="AY44" i="54"/>
  <c r="AY53"/>
  <c r="CE53"/>
  <c r="DJ57"/>
  <c r="F57" i="40" s="1"/>
  <c r="AY59" i="54"/>
  <c r="DJ59"/>
  <c r="F59" i="40" s="1"/>
  <c r="AY61" i="54"/>
  <c r="DJ66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CE89"/>
  <c r="AY91"/>
  <c r="AY92"/>
  <c r="AY94"/>
  <c r="AV99"/>
  <c r="DH4"/>
  <c r="D4" i="40" s="1"/>
  <c r="DH10" i="54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H55"/>
  <c r="D55" i="40" s="1"/>
  <c r="AY64" i="54"/>
  <c r="AY68"/>
  <c r="AY71"/>
  <c r="DG71" s="1"/>
  <c r="C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5"/>
  <c r="C5" i="40" s="1"/>
  <c r="DH5" i="54"/>
  <c r="D5" i="40" s="1"/>
  <c r="DJ5" i="54"/>
  <c r="F5" i="40" s="1"/>
  <c r="DG7" i="54"/>
  <c r="C7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G48" i="54"/>
  <c r="C48" i="40" s="1"/>
  <c r="DJ48" i="54"/>
  <c r="F48" i="40" s="1"/>
  <c r="AR53" i="54"/>
  <c r="DF53" s="1"/>
  <c r="B53" i="40" s="1"/>
  <c r="DG53" i="54"/>
  <c r="C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G89" i="54"/>
  <c r="C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G26" i="54"/>
  <c r="C26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5" i="54"/>
  <c r="DK6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V14"/>
  <c r="BZ18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CW8"/>
  <c r="CP14"/>
  <c r="CP44"/>
  <c r="CI17"/>
  <c r="CI37"/>
  <c r="CB61"/>
  <c r="CB18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s="1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99" i="27"/>
  <c r="AE99" i="29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6" l="1"/>
  <c r="AC7" i="30"/>
  <c r="AD7" s="1"/>
  <c r="AC11"/>
  <c r="AD11" s="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42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H17" i="44" s="1"/>
  <c r="AN14" i="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J17" s="1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G16" s="1"/>
  <c r="H19" i="44"/>
  <c r="J19" s="1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H20" i="44" l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J26" i="44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J28" s="1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AC28" i="28" l="1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T41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R47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J49" i="44" l="1"/>
  <c r="O46" i="62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J54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R55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O55" i="14"/>
  <c r="E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O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H69" i="44" s="1"/>
  <c r="AN66" i="14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J69" i="44"/>
  <c r="AO68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V73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AO73" i="14"/>
  <c r="E73" i="6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V76" i="62"/>
  <c r="G80" i="44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H83" i="44" s="1"/>
  <c r="S81" i="14"/>
  <c r="AQ79"/>
  <c r="E79" i="63" s="1"/>
  <c r="AP79" i="14"/>
  <c r="D79" i="63" s="1"/>
  <c r="AO79" i="14"/>
  <c r="E79" i="62" s="1"/>
  <c r="Q81" i="14"/>
  <c r="O80"/>
  <c r="O78" i="63" l="1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G84" i="44" l="1"/>
  <c r="O79" i="63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V83" i="63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H91" i="44" s="1"/>
  <c r="S89" i="14"/>
  <c r="AN87"/>
  <c r="D87" i="62" s="1"/>
  <c r="Q89" i="14"/>
  <c r="O88"/>
  <c r="J90" i="44" l="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J91" s="1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H101" i="44" s="1"/>
  <c r="H102" s="1"/>
  <c r="M99" i="14"/>
  <c r="J100" i="44" l="1"/>
  <c r="V96" i="63"/>
  <c r="G101" i="44"/>
  <c r="G102" s="1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<sst xmlns="http://schemas.openxmlformats.org/spreadsheetml/2006/main" count="8287" uniqueCount="509">
  <si>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</si>
  <si>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</si>
  <si>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</si>
  <si>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</si>
  <si>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</si>
  <si>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</si>
  <si>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</si>
  <si>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</si>
  <si>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</si>
  <si>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</si>
  <si>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</si>
  <si>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</si>
  <si>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</si>
  <si>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</si>
  <si>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</si>
  <si>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</si>
  <si>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</si>
  <si>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</si>
  <si>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</si>
  <si>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</si>
  <si>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</si>
  <si>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</si>
  <si>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</si>
  <si>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</si>
  <si>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</si>
  <si>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</si>
  <si>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</si>
  <si>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</si>
  <si>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</si>
  <si>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</si>
  <si>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</si>
  <si>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</si>
  <si>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</si>
  <si>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</si>
  <si>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</si>
  <si>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</si>
  <si>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</si>
  <si>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</si>
  <si>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</si>
  <si>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</si>
  <si>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</si>
  <si>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</si>
  <si>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</si>
  <si>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</si>
  <si>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</si>
  <si>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</si>
  <si>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</si>
  <si>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</si>
  <si>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</si>
  <si>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</si>
  <si>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</si>
  <si>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</si>
  <si>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</si>
  <si>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</si>
  <si>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</si>
  <si>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</si>
  <si>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</si>
  <si>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</si>
  <si>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</si>
  <si>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</si>
  <si>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</si>
  <si>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</si>
  <si>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</si>
  <si>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</si>
  <si>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</si>
  <si>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</si>
  <si>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</si>
  <si>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</si>
  <si>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</si>
  <si>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</si>
  <si>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</si>
  <si>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</si>
  <si>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</si>
  <si>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</si>
  <si>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</si>
  <si>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</si>
  <si>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</si>
  <si>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</si>
  <si>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</si>
  <si>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</si>
  <si>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</si>
  <si>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</si>
  <si>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</si>
  <si>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</si>
  <si>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</si>
  <si>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</si>
  <si>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</si>
  <si>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</si>
  <si>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</si>
  <si>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</si>
  <si>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</si>
  <si>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</si>
  <si>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</si>
  <si>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</si>
  <si>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</si>
  <si>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</si>
  <si>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</si>
  <si>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</si>
  <si>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</si>
  <si>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</si>
  <si>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</si>
  <si>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</si>
  <si>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</si>
  <si>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</si>
  <si>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</si>
  <si>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</si>
  <si>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</si>
  <si>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</si>
  <si>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</si>
  <si>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</si>
  <si>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</si>
  <si>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</si>
  <si>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</si>
  <si>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</si>
  <si>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</si>
  <si>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</si>
  <si>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</si>
  <si>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</si>
  <si>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</si>
  <si>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</si>
  <si>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</si>
  <si>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</si>
  <si>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</si>
  <si>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</si>
  <si>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</si>
  <si>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</si>
  <si>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</si>
  <si>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</si>
  <si>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</si>
  <si>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</si>
  <si>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</si>
  <si>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</si>
  <si>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</si>
  <si>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</si>
  <si>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</si>
  <si>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</si>
  <si>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</si>
  <si>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</si>
  <si>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</si>
  <si>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</si>
  <si>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</si>
  <si>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</si>
  <si>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</si>
  <si>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</si>
  <si>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</si>
  <si>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</si>
  <si>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</si>
  <si>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</si>
  <si>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</si>
  <si>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</si>
  <si>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</si>
  <si>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</si>
  <si>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</si>
  <si>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</si>
  <si>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</si>
  <si>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</si>
  <si>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</si>
  <si>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</si>
  <si>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</si>
  <si>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</si>
  <si>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</si>
  <si>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</si>
  <si>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</si>
  <si>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</si>
  <si>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</si>
  <si>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</si>
  <si>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</si>
  <si>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</si>
  <si>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</si>
  <si>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</si>
  <si>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</si>
  <si>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</si>
  <si>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</si>
  <si>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</si>
  <si>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</si>
  <si>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</si>
  <si>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</si>
  <si>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</si>
  <si>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</si>
  <si>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</si>
  <si>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</si>
  <si>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</si>
  <si>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</si>
  <si>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</si>
  <si>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</si>
  <si>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</si>
  <si>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</si>
  <si>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</si>
  <si>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</si>
  <si>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</si>
  <si>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</si>
  <si>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</si>
  <si>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</si>
  <si>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</si>
  <si>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</si>
  <si>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</si>
  <si>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</si>
  <si>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</si>
  <si>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</si>
  <si>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</si>
  <si>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</si>
  <si>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</si>
  <si>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</si>
  <si>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</si>
  <si>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</si>
  <si>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</si>
  <si>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</si>
  <si>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</si>
  <si>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</si>
  <si>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</si>
  <si>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</si>
  <si>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</si>
  <si>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</si>
  <si>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</si>
  <si>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</si>
  <si>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</si>
  <si>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</si>
  <si>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</si>
  <si>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</si>
  <si>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</si>
  <si>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</si>
  <si>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</si>
  <si>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</si>
  <si>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</si>
  <si>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</si>
  <si>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</si>
  <si>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</si>
  <si>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</si>
  <si>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</si>
  <si>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</si>
  <si>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</si>
  <si>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</si>
  <si>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</si>
  <si>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</si>
  <si>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</si>
  <si>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</si>
  <si>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</si>
  <si>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</si>
  <si>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</si>
  <si>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</si>
  <si>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</si>
  <si>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</si>
  <si>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</si>
  <si>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</si>
  <si>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</si>
  <si>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</si>
  <si>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</si>
  <si>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</si>
  <si>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</si>
  <si>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</si>
  <si>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</si>
  <si>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</si>
  <si>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</si>
  <si>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</si>
  <si>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</si>
  <si>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</si>
  <si>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</si>
  <si>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</si>
  <si>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</si>
  <si>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</si>
  <si>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</si>
  <si>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</si>
  <si>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</si>
  <si>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</si>
  <si>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</si>
  <si>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</si>
  <si>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</si>
  <si>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</si>
  <si>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</si>
  <si>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</si>
  <si>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</si>
  <si>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</si>
  <si>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</si>
  <si>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</si>
  <si>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</si>
  <si>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</si>
  <si>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</si>
  <si>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</si>
  <si>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</si>
  <si>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</si>
  <si>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</si>
  <si>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</si>
  <si>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</si>
  <si>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</si>
  <si>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</si>
  <si>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</si>
  <si>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</si>
  <si>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</si>
  <si>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</si>
  <si>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</si>
  <si>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</si>
  <si>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</si>
  <si>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</si>
  <si>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</si>
  <si>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</si>
  <si>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</si>
  <si>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</si>
  <si>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</si>
  <si>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</si>
  <si>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</si>
  <si>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</si>
  <si>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</si>
  <si>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</si>
  <si>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</si>
  <si>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</si>
  <si>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</si>
  <si>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</si>
  <si>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</si>
  <si>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</si>
  <si>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</si>
  <si>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</si>
  <si>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</si>
  <si>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</si>
  <si>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</si>
  <si>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</si>
  <si>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</si>
  <si>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</si>
  <si>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</si>
  <si>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</si>
  <si>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</si>
  <si>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</si>
  <si>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</si>
  <si>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</si>
  <si>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</si>
  <si>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</si>
  <si>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</si>
  <si>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</si>
  <si>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</si>
  <si>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</si>
  <si>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</si>
  <si>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</si>
  <si>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</si>
  <si>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</si>
  <si>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</si>
  <si>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</si>
  <si>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</si>
  <si>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</si>
  <si>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</si>
  <si>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</si>
  <si>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</si>
  <si>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</si>
  <si>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</si>
  <si>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</si>
  <si>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</si>
  <si>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</si>
  <si>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</si>
  <si>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</si>
  <si>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</si>
  <si>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</si>
  <si>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</si>
  <si>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</si>
  <si>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</si>
  <si>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</si>
  <si>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</si>
  <si>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</si>
  <si>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</si>
  <si>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</si>
  <si>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</si>
  <si>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</si>
  <si>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</si>
  <si>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</si>
  <si>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</si>
  <si>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</si>
  <si>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</si>
  <si>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</si>
  <si>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</si>
  <si>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</si>
  <si>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</si>
  <si>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</si>
  <si>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</si>
  <si>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</si>
  <si>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</si>
  <si>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</si>
  <si>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</si>
  <si>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</si>
  <si>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</si>
  <si>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</si>
  <si>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</si>
  <si>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</si>
  <si>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</si>
  <si>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</si>
  <si>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</si>
  <si>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</si>
  <si>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</si>
  <si>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</si>
  <si>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</si>
  <si>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</si>
  <si>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</si>
  <si>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</si>
  <si>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</si>
  <si>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</si>
  <si>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</si>
  <si>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</si>
  <si>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</si>
  <si>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</si>
  <si>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</si>
  <si>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</si>
  <si>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</si>
  <si>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</si>
  <si>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</si>
  <si>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</si>
  <si>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</si>
  <si>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</si>
  <si>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</si>
  <si>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</si>
  <si>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</si>
  <si>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</si>
  <si>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</si>
  <si>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</si>
  <si>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</si>
  <si>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</si>
  <si>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</si>
  <si>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</si>
  <si>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</si>
  <si>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</si>
  <si>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</si>
  <si>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</si>
  <si>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</si>
  <si>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</si>
  <si>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</si>
  <si>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</si>
  <si>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</si>
  <si>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</si>
  <si>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</si>
  <si>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</si>
  <si>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</si>
  <si>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</si>
  <si>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</si>
  <si>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</si>
  <si>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</si>
  <si>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</si>
  <si>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</si>
  <si>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</si>
  <si>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</si>
  <si>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</si>
  <si>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</si>
  <si>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</si>
  <si>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</si>
  <si>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</si>
  <si>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</si>
  <si>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</si>
  <si>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</si>
  <si>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</si>
  <si>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</si>
  <si>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</si>
  <si>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</si>
  <si>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</si>
  <si>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</si>
  <si>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</si>
  <si>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</si>
  <si>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</si>
  <si>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</si>
  <si>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</si>
  <si>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</si>
  <si>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</si>
  <si>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</si>
  <si>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</si>
  <si>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</si>
  <si>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</si>
  <si>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</si>
  <si>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</si>
  <si>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</si>
  <si>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</si>
  <si>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</si>
  <si>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</si>
  <si>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</si>
  <si>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</si>
  <si>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</si>
  <si>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</si>
  <si>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</si>
  <si>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</si>
  <si>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</si>
  <si>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</si>
  <si>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</si>
  <si>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</si>
  <si>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</si>
  <si>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</si>
  <si>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</si>
  <si>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</si>
  <si>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</si>
  <si>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</si>
  <si>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</si>
  <si>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</si>
  <si>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</si>
  <si>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</si>
  <si>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</si>
  <si>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</si>
  <si>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TWEPL</t>
  </si>
  <si>
    <t>Paste Schedule here</t>
  </si>
  <si>
    <t>55IS2023/02/06</t>
  </si>
  <si>
    <t>IssueTime</t>
  </si>
  <si>
    <t>SHPPBPL</t>
  </si>
  <si>
    <t>ACBIL</t>
  </si>
  <si>
    <t>SHIVSHAKTISUGAR</t>
  </si>
  <si>
    <t>APNRL</t>
  </si>
  <si>
    <t>HP</t>
  </si>
  <si>
    <t>CHANJUII</t>
  </si>
  <si>
    <t>UTTARAKHAND</t>
  </si>
  <si>
    <t>Teesta_III</t>
  </si>
  <si>
    <t>DIKCHU</t>
  </si>
  <si>
    <t>TANGEDCO</t>
  </si>
  <si>
    <t>Meghalaya_Ben</t>
  </si>
  <si>
    <t>TS1PL_BKN</t>
  </si>
  <si>
    <t>KSEB</t>
  </si>
  <si>
    <t>GOA_Beneficiary</t>
  </si>
  <si>
    <t>APCPDCL</t>
  </si>
  <si>
    <t>RSRPL_BKN</t>
  </si>
  <si>
    <t>SOLAPUR_SOLAR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</si>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</sst>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42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22" fontId="0" fillId="0" borderId="0" xfId="0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5" xfId="0" applyFont="1" applyFill="1" applyBorder="1" applyAlignment="1">
      <alignment horizontal="center" wrapText="1"/>
    </xf>
    <xf numFmtId="0" fontId="10" fillId="32" borderId="0" xfId="0" applyFont="1" applyFill="1" applyBorder="1" applyAlignment="1">
      <alignment horizontal="center" wrapText="1"/>
    </xf>
    <xf numFmtId="0" fontId="10" fillId="32" borderId="6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165</v>
          </cell>
          <cell r="C5">
            <v>0</v>
          </cell>
          <cell r="D5">
            <v>175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165</v>
          </cell>
          <cell r="C6">
            <v>0</v>
          </cell>
          <cell r="D6">
            <v>175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165</v>
          </cell>
          <cell r="C7">
            <v>0</v>
          </cell>
          <cell r="D7">
            <v>175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165</v>
          </cell>
          <cell r="C8">
            <v>0</v>
          </cell>
          <cell r="D8">
            <v>175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165</v>
          </cell>
          <cell r="C9">
            <v>0</v>
          </cell>
          <cell r="D9">
            <v>175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165</v>
          </cell>
          <cell r="C10">
            <v>0</v>
          </cell>
          <cell r="D10">
            <v>175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165</v>
          </cell>
          <cell r="C11">
            <v>0</v>
          </cell>
          <cell r="D11">
            <v>175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165</v>
          </cell>
          <cell r="C12">
            <v>0</v>
          </cell>
          <cell r="D12">
            <v>175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165</v>
          </cell>
          <cell r="C13">
            <v>0</v>
          </cell>
          <cell r="D13">
            <v>175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165</v>
          </cell>
          <cell r="C14">
            <v>0</v>
          </cell>
          <cell r="D14">
            <v>175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165</v>
          </cell>
          <cell r="C15">
            <v>0</v>
          </cell>
          <cell r="D15">
            <v>175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165</v>
          </cell>
          <cell r="C16">
            <v>0</v>
          </cell>
          <cell r="D16">
            <v>175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165</v>
          </cell>
          <cell r="C17">
            <v>0</v>
          </cell>
          <cell r="D17">
            <v>175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165</v>
          </cell>
          <cell r="C18">
            <v>0</v>
          </cell>
          <cell r="D18">
            <v>175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165</v>
          </cell>
          <cell r="C19">
            <v>0</v>
          </cell>
          <cell r="D19">
            <v>175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165</v>
          </cell>
          <cell r="C20">
            <v>0</v>
          </cell>
          <cell r="D20">
            <v>175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165</v>
          </cell>
          <cell r="C21">
            <v>0</v>
          </cell>
          <cell r="D21">
            <v>175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165</v>
          </cell>
          <cell r="C22">
            <v>0</v>
          </cell>
          <cell r="D22">
            <v>175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165</v>
          </cell>
          <cell r="C23">
            <v>0</v>
          </cell>
          <cell r="D23">
            <v>175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165</v>
          </cell>
          <cell r="C24">
            <v>0</v>
          </cell>
          <cell r="D24">
            <v>175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165</v>
          </cell>
          <cell r="C25">
            <v>0</v>
          </cell>
          <cell r="D25">
            <v>175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165</v>
          </cell>
          <cell r="C26">
            <v>0</v>
          </cell>
          <cell r="D26">
            <v>175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39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39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39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39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39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39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39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38</v>
          </cell>
          <cell r="I45">
            <v>30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38</v>
          </cell>
          <cell r="I46">
            <v>30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38</v>
          </cell>
          <cell r="I47">
            <v>30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38</v>
          </cell>
          <cell r="I48">
            <v>30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30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30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30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30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30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30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30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30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30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30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30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30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30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30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30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30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38</v>
          </cell>
          <cell r="I65">
            <v>30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38</v>
          </cell>
          <cell r="I66">
            <v>30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39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39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39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39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39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39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39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39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39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39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39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39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39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39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39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292.43599999999998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312.036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312.036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312.036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312.036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312.036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312.036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312.036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312.036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312.036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312.036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312.036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312.036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312.036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312.036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312.036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312.036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312.036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287.42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44963</v>
      </c>
      <c r="Z3" s="37">
        <f>S3</f>
        <v>44963</v>
      </c>
      <c r="AE3" s="36"/>
      <c r="AH3" s="38">
        <f>AV4</f>
        <v>44963</v>
      </c>
    </row>
    <row r="4" spans="1:48" ht="15.75" thickBot="1">
      <c r="A4" s="37">
        <f>frq!A1</f>
        <v>44963</v>
      </c>
      <c r="L4" s="37">
        <f>frq!A1</f>
        <v>44963</v>
      </c>
      <c r="P4" s="37">
        <f>frq!A1</f>
        <v>44963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44963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7.3108999999999993E-2</v>
      </c>
      <c r="H30" s="54">
        <f>(BAWANA!U27+BAWANA!V27)/4000</f>
        <v>0</v>
      </c>
      <c r="I30" s="54"/>
      <c r="J30" s="54">
        <f t="shared" si="3"/>
        <v>7.3108999999999993E-2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7.8008999999999995E-2</v>
      </c>
      <c r="H31" s="54">
        <f>(BAWANA!U28+BAWANA!V28)/4000</f>
        <v>0</v>
      </c>
      <c r="I31" s="54"/>
      <c r="J31" s="54">
        <f t="shared" si="3"/>
        <v>7.8008999999999995E-2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7.8008999999999995E-2</v>
      </c>
      <c r="H32" s="54">
        <f>(BAWANA!U29+BAWANA!V29)/4000</f>
        <v>0</v>
      </c>
      <c r="I32" s="54"/>
      <c r="J32" s="54">
        <f t="shared" si="3"/>
        <v>7.8008999999999995E-2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7.8008999999999995E-2</v>
      </c>
      <c r="H33" s="54">
        <f>(BAWANA!U30+BAWANA!V30)/4000</f>
        <v>0</v>
      </c>
      <c r="I33" s="54"/>
      <c r="J33" s="54">
        <f t="shared" si="3"/>
        <v>7.8008999999999995E-2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7.8008999999999995E-2</v>
      </c>
      <c r="H34" s="54">
        <f>(BAWANA!U31+BAWANA!V31)/4000</f>
        <v>0</v>
      </c>
      <c r="I34" s="54"/>
      <c r="J34" s="54">
        <f t="shared" si="3"/>
        <v>7.8008999999999995E-2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7.8008999999999995E-2</v>
      </c>
      <c r="H35" s="54">
        <f>(BAWANA!U32+BAWANA!V32)/4000</f>
        <v>0</v>
      </c>
      <c r="I35" s="54"/>
      <c r="J35" s="54">
        <f t="shared" si="3"/>
        <v>7.8008999999999995E-2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7.8008999999999995E-2</v>
      </c>
      <c r="H36" s="54">
        <f>(BAWANA!U33+BAWANA!V33)/4000</f>
        <v>0</v>
      </c>
      <c r="I36" s="54"/>
      <c r="J36" s="54">
        <f t="shared" si="3"/>
        <v>7.8008999999999995E-2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7.8008999999999995E-2</v>
      </c>
      <c r="H37" s="54">
        <f>(BAWANA!U34+BAWANA!V34)/4000</f>
        <v>0</v>
      </c>
      <c r="I37" s="54"/>
      <c r="J37" s="54">
        <f t="shared" si="3"/>
        <v>7.8008999999999995E-2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7.8008999999999995E-2</v>
      </c>
      <c r="H38" s="54">
        <f>(BAWANA!U35+BAWANA!V35)/4000</f>
        <v>0</v>
      </c>
      <c r="I38" s="54"/>
      <c r="J38" s="54">
        <f t="shared" si="3"/>
        <v>7.8008999999999995E-2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7.8008999999999995E-2</v>
      </c>
      <c r="H39" s="54">
        <f>(BAWANA!U36+BAWANA!V36)/4000</f>
        <v>0</v>
      </c>
      <c r="I39" s="54"/>
      <c r="J39" s="54">
        <f t="shared" si="3"/>
        <v>7.8008999999999995E-2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7.8008999999999995E-2</v>
      </c>
      <c r="H40" s="54">
        <f>(BAWANA!U37+BAWANA!V37)/4000</f>
        <v>0</v>
      </c>
      <c r="I40" s="54"/>
      <c r="J40" s="54">
        <f t="shared" si="3"/>
        <v>7.8008999999999995E-2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7.8008999999999995E-2</v>
      </c>
      <c r="H41" s="54">
        <f>(BAWANA!U38+BAWANA!V38)/4000</f>
        <v>0</v>
      </c>
      <c r="I41" s="54"/>
      <c r="J41" s="54">
        <f t="shared" si="3"/>
        <v>7.8008999999999995E-2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7.8008999999999995E-2</v>
      </c>
      <c r="H42" s="54">
        <f>(BAWANA!U39+BAWANA!V39)/4000</f>
        <v>0</v>
      </c>
      <c r="I42" s="54"/>
      <c r="J42" s="54">
        <f t="shared" si="3"/>
        <v>7.8008999999999995E-2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7.8008999999999995E-2</v>
      </c>
      <c r="H43" s="54">
        <f>(BAWANA!U40+BAWANA!V40)/4000</f>
        <v>0</v>
      </c>
      <c r="I43" s="54"/>
      <c r="J43" s="54">
        <f t="shared" si="3"/>
        <v>7.8008999999999995E-2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7.8008999999999995E-2</v>
      </c>
      <c r="H44" s="54">
        <f>(BAWANA!U41+BAWANA!V41)/4000</f>
        <v>0</v>
      </c>
      <c r="I44" s="54"/>
      <c r="J44" s="54">
        <f t="shared" si="3"/>
        <v>7.8008999999999995E-2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7.8008999999999995E-2</v>
      </c>
      <c r="H45" s="54">
        <f>(BAWANA!U42+BAWANA!V42)/4000</f>
        <v>0</v>
      </c>
      <c r="I45" s="54"/>
      <c r="J45" s="54">
        <f t="shared" si="3"/>
        <v>7.8008999999999995E-2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7.8008999999999995E-2</v>
      </c>
      <c r="H46" s="54">
        <f>(BAWANA!U43+BAWANA!V43)/4000</f>
        <v>0</v>
      </c>
      <c r="I46" s="54"/>
      <c r="J46" s="54">
        <f t="shared" si="3"/>
        <v>7.8008999999999995E-2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7.8008999999999995E-2</v>
      </c>
      <c r="H47" s="54">
        <f>(BAWANA!U44+BAWANA!V44)/4000</f>
        <v>0</v>
      </c>
      <c r="I47" s="54"/>
      <c r="J47" s="54">
        <f t="shared" si="3"/>
        <v>7.8008999999999995E-2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7.1855000000000002E-2</v>
      </c>
      <c r="H48" s="54">
        <f>(BAWANA!U45+BAWANA!V45)/4000</f>
        <v>0</v>
      </c>
      <c r="I48" s="54"/>
      <c r="J48" s="54">
        <f t="shared" si="3"/>
        <v>7.1855000000000002E-2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6.7500000000000004E-2</v>
      </c>
      <c r="H77" s="54">
        <f>(BAWANA!U74+BAWANA!V74)/4000</f>
        <v>0</v>
      </c>
      <c r="I77" s="54"/>
      <c r="J77" s="54">
        <f t="shared" si="9"/>
        <v>6.7500000000000004E-2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6.6686169999999914</v>
      </c>
      <c r="H102" s="54">
        <f t="shared" si="14"/>
        <v>0</v>
      </c>
      <c r="I102" s="54"/>
      <c r="J102" s="54">
        <f t="shared" si="14"/>
        <v>6.6686169999999914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3" activePane="bottomRight" state="frozen"/>
      <selection sqref="A1:D35"/>
      <selection pane="topRight" sqref="A1:D35"/>
      <selection pane="bottomLeft" sqref="A1:D35"/>
      <selection pane="bottomRight" activeCell="BC3" sqref="BC3:BC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5" ht="15" customHeight="1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W1" t="s">
        <v>491</v>
      </c>
      <c r="X1" t="s">
        <v>492</v>
      </c>
      <c r="Y1" t="s">
        <v>493</v>
      </c>
      <c r="Z1" t="s">
        <v>491</v>
      </c>
      <c r="AA1" t="s">
        <v>494</v>
      </c>
      <c r="AB1" t="s">
        <v>150</v>
      </c>
      <c r="AC1" t="s">
        <v>491</v>
      </c>
      <c r="AD1" t="s">
        <v>496</v>
      </c>
      <c r="AE1" t="s">
        <v>491</v>
      </c>
      <c r="AF1" t="s">
        <v>150</v>
      </c>
      <c r="AG1" t="s">
        <v>491</v>
      </c>
      <c r="AH1" t="s">
        <v>150</v>
      </c>
      <c r="AI1" t="s">
        <v>491</v>
      </c>
      <c r="AJ1" t="s">
        <v>498</v>
      </c>
      <c r="AK1" t="s">
        <v>491</v>
      </c>
      <c r="AL1" t="s">
        <v>149</v>
      </c>
      <c r="AM1" t="s">
        <v>499</v>
      </c>
      <c r="AN1" t="s">
        <v>149</v>
      </c>
      <c r="AO1" t="s">
        <v>491</v>
      </c>
      <c r="AP1" t="s">
        <v>491</v>
      </c>
      <c r="AQ1" t="s">
        <v>150</v>
      </c>
      <c r="AR1" t="s">
        <v>149</v>
      </c>
      <c r="AS1" t="s">
        <v>150</v>
      </c>
      <c r="AT1" t="s">
        <v>502</v>
      </c>
      <c r="AU1" t="s">
        <v>150</v>
      </c>
      <c r="AV1" t="s">
        <v>150</v>
      </c>
      <c r="AW1" t="s">
        <v>150</v>
      </c>
      <c r="AX1" t="s">
        <v>149</v>
      </c>
      <c r="AY1" t="s">
        <v>150</v>
      </c>
      <c r="AZ1" t="s">
        <v>149</v>
      </c>
      <c r="BA1" t="s">
        <v>502</v>
      </c>
      <c r="BB1" t="s">
        <v>506</v>
      </c>
      <c r="BC1" t="s">
        <v>507</v>
      </c>
    </row>
    <row r="2" spans="1:5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44963</v>
      </c>
      <c r="W2" s="30" t="s">
        <v>283</v>
      </c>
      <c r="X2" t="s">
        <v>149</v>
      </c>
      <c r="Y2" t="s">
        <v>405</v>
      </c>
      <c r="Z2" t="s">
        <v>237</v>
      </c>
      <c r="AA2" t="s">
        <v>149</v>
      </c>
      <c r="AB2" t="s">
        <v>495</v>
      </c>
      <c r="AC2" t="s">
        <v>270</v>
      </c>
      <c r="AD2" t="s">
        <v>153</v>
      </c>
      <c r="AE2" t="s">
        <v>282</v>
      </c>
      <c r="AF2" t="s">
        <v>497</v>
      </c>
      <c r="AG2" t="s">
        <v>269</v>
      </c>
      <c r="AH2" t="s">
        <v>495</v>
      </c>
      <c r="AI2" t="s">
        <v>281</v>
      </c>
      <c r="AJ2" t="s">
        <v>150</v>
      </c>
      <c r="AK2" t="s">
        <v>240</v>
      </c>
      <c r="AL2" t="s">
        <v>495</v>
      </c>
      <c r="AM2" t="s">
        <v>150</v>
      </c>
      <c r="AN2" t="s">
        <v>495</v>
      </c>
      <c r="AO2" t="s">
        <v>232</v>
      </c>
      <c r="AP2" t="s">
        <v>268</v>
      </c>
      <c r="AQ2" t="s">
        <v>500</v>
      </c>
      <c r="AR2" t="s">
        <v>500</v>
      </c>
      <c r="AS2" t="s">
        <v>501</v>
      </c>
      <c r="AT2" t="s">
        <v>149</v>
      </c>
      <c r="AU2" t="s">
        <v>501</v>
      </c>
      <c r="AV2" t="s">
        <v>503</v>
      </c>
      <c r="AW2" t="s">
        <v>500</v>
      </c>
      <c r="AX2" t="s">
        <v>504</v>
      </c>
      <c r="AY2" t="s">
        <v>505</v>
      </c>
      <c r="AZ2" t="s">
        <v>503</v>
      </c>
      <c r="BA2" t="s">
        <v>150</v>
      </c>
      <c r="BB2" t="s">
        <v>150</v>
      </c>
      <c r="BC2" t="s">
        <v>405</v>
      </c>
    </row>
    <row r="3" spans="1:55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2.5499999999999998</v>
      </c>
      <c r="I3" s="95">
        <v>0.34</v>
      </c>
      <c r="J3" s="95">
        <v>3.26</v>
      </c>
      <c r="K3" s="95">
        <v>0</v>
      </c>
      <c r="L3" s="95">
        <v>6.71</v>
      </c>
      <c r="M3" s="114">
        <v>0</v>
      </c>
      <c r="N3" s="113">
        <v>51.25</v>
      </c>
      <c r="O3" s="95">
        <v>268.81</v>
      </c>
      <c r="P3" s="95">
        <v>0</v>
      </c>
      <c r="Q3" s="95">
        <v>0</v>
      </c>
      <c r="R3" s="95">
        <v>0</v>
      </c>
      <c r="S3" s="114">
        <v>0</v>
      </c>
      <c r="W3">
        <v>0.19</v>
      </c>
      <c r="X3">
        <v>0</v>
      </c>
      <c r="Y3">
        <v>6.71</v>
      </c>
      <c r="Z3">
        <v>0.42</v>
      </c>
      <c r="AA3">
        <v>0</v>
      </c>
      <c r="AB3">
        <v>0</v>
      </c>
      <c r="AC3">
        <v>0.34</v>
      </c>
      <c r="AD3">
        <v>2.84</v>
      </c>
      <c r="AE3">
        <v>0.54</v>
      </c>
      <c r="AF3">
        <v>50</v>
      </c>
      <c r="AG3">
        <v>0.25</v>
      </c>
      <c r="AH3">
        <v>17.18</v>
      </c>
      <c r="AI3">
        <v>0.3</v>
      </c>
      <c r="AJ3">
        <v>0</v>
      </c>
      <c r="AK3">
        <v>0.36</v>
      </c>
      <c r="AL3">
        <v>0</v>
      </c>
      <c r="AM3">
        <v>0</v>
      </c>
      <c r="AN3">
        <v>51.25</v>
      </c>
      <c r="AO3">
        <v>0.34</v>
      </c>
      <c r="AP3">
        <v>0.56999999999999995</v>
      </c>
      <c r="AQ3">
        <v>100</v>
      </c>
      <c r="AR3">
        <v>0</v>
      </c>
      <c r="AS3">
        <v>30</v>
      </c>
      <c r="AT3">
        <v>0</v>
      </c>
      <c r="AU3">
        <v>60</v>
      </c>
      <c r="AV3">
        <v>0</v>
      </c>
      <c r="AW3">
        <v>0</v>
      </c>
      <c r="AX3">
        <v>0</v>
      </c>
      <c r="AY3">
        <v>11.63</v>
      </c>
      <c r="AZ3">
        <v>0</v>
      </c>
      <c r="BA3">
        <v>0</v>
      </c>
      <c r="BB3">
        <v>0</v>
      </c>
      <c r="BC3">
        <v>0</v>
      </c>
    </row>
    <row r="4" spans="1:55">
      <c r="A4" t="s">
        <v>240</v>
      </c>
      <c r="B4" t="s">
        <v>232</v>
      </c>
      <c r="C4" t="s">
        <v>234</v>
      </c>
      <c r="G4" t="s">
        <v>46</v>
      </c>
      <c r="H4" s="115">
        <v>2.5499999999999998</v>
      </c>
      <c r="I4" s="88">
        <v>0.34</v>
      </c>
      <c r="J4" s="88">
        <v>3.26</v>
      </c>
      <c r="K4" s="88">
        <v>0</v>
      </c>
      <c r="L4" s="88">
        <v>6.71</v>
      </c>
      <c r="M4" s="116">
        <v>0</v>
      </c>
      <c r="N4" s="115">
        <v>51.25</v>
      </c>
      <c r="O4" s="88">
        <v>268.81</v>
      </c>
      <c r="P4" s="88">
        <v>0</v>
      </c>
      <c r="Q4" s="88">
        <v>0</v>
      </c>
      <c r="R4" s="88">
        <v>0</v>
      </c>
      <c r="S4" s="116">
        <v>0</v>
      </c>
      <c r="W4">
        <v>0.19</v>
      </c>
      <c r="X4">
        <v>0</v>
      </c>
      <c r="Y4">
        <v>6.71</v>
      </c>
      <c r="Z4">
        <v>0.42</v>
      </c>
      <c r="AA4">
        <v>0</v>
      </c>
      <c r="AB4">
        <v>0</v>
      </c>
      <c r="AC4">
        <v>0.34</v>
      </c>
      <c r="AD4">
        <v>2.84</v>
      </c>
      <c r="AE4">
        <v>0.54</v>
      </c>
      <c r="AF4">
        <v>50</v>
      </c>
      <c r="AG4">
        <v>0.25</v>
      </c>
      <c r="AH4">
        <v>17.18</v>
      </c>
      <c r="AI4">
        <v>0.3</v>
      </c>
      <c r="AJ4">
        <v>0</v>
      </c>
      <c r="AK4">
        <v>0.36</v>
      </c>
      <c r="AL4">
        <v>0</v>
      </c>
      <c r="AM4">
        <v>0</v>
      </c>
      <c r="AN4">
        <v>51.25</v>
      </c>
      <c r="AO4">
        <v>0.34</v>
      </c>
      <c r="AP4">
        <v>0.56999999999999995</v>
      </c>
      <c r="AQ4">
        <v>100</v>
      </c>
      <c r="AR4">
        <v>0</v>
      </c>
      <c r="AS4">
        <v>30</v>
      </c>
      <c r="AT4">
        <v>0</v>
      </c>
      <c r="AU4">
        <v>60</v>
      </c>
      <c r="AV4">
        <v>0</v>
      </c>
      <c r="AW4">
        <v>0</v>
      </c>
      <c r="AX4">
        <v>0</v>
      </c>
      <c r="AY4">
        <v>11.63</v>
      </c>
      <c r="AZ4">
        <v>0</v>
      </c>
      <c r="BA4">
        <v>0</v>
      </c>
      <c r="BB4">
        <v>0</v>
      </c>
      <c r="BC4">
        <v>0</v>
      </c>
    </row>
    <row r="5" spans="1:55">
      <c r="A5" t="s">
        <v>241</v>
      </c>
      <c r="B5" t="s">
        <v>233</v>
      </c>
      <c r="C5" t="s">
        <v>235</v>
      </c>
      <c r="G5" t="s">
        <v>47</v>
      </c>
      <c r="H5" s="115">
        <v>2.5499999999999998</v>
      </c>
      <c r="I5" s="88">
        <v>0.34</v>
      </c>
      <c r="J5" s="88">
        <v>3.26</v>
      </c>
      <c r="K5" s="88">
        <v>0</v>
      </c>
      <c r="L5" s="88">
        <v>6.71</v>
      </c>
      <c r="M5" s="116">
        <v>0</v>
      </c>
      <c r="N5" s="115">
        <v>51.25</v>
      </c>
      <c r="O5" s="88">
        <v>268.81</v>
      </c>
      <c r="P5" s="88">
        <v>0</v>
      </c>
      <c r="Q5" s="88">
        <v>0</v>
      </c>
      <c r="R5" s="88">
        <v>0</v>
      </c>
      <c r="S5" s="116">
        <v>0</v>
      </c>
      <c r="W5">
        <v>0.19</v>
      </c>
      <c r="X5">
        <v>0</v>
      </c>
      <c r="Y5">
        <v>6.71</v>
      </c>
      <c r="Z5">
        <v>0.42</v>
      </c>
      <c r="AA5">
        <v>0</v>
      </c>
      <c r="AB5">
        <v>0</v>
      </c>
      <c r="AC5">
        <v>0.34</v>
      </c>
      <c r="AD5">
        <v>2.84</v>
      </c>
      <c r="AE5">
        <v>0.54</v>
      </c>
      <c r="AF5">
        <v>50</v>
      </c>
      <c r="AG5">
        <v>0.25</v>
      </c>
      <c r="AH5">
        <v>17.18</v>
      </c>
      <c r="AI5">
        <v>0.3</v>
      </c>
      <c r="AJ5">
        <v>0</v>
      </c>
      <c r="AK5">
        <v>0.36</v>
      </c>
      <c r="AL5">
        <v>0</v>
      </c>
      <c r="AM5">
        <v>0</v>
      </c>
      <c r="AN5">
        <v>51.25</v>
      </c>
      <c r="AO5">
        <v>0.34</v>
      </c>
      <c r="AP5">
        <v>0.56999999999999995</v>
      </c>
      <c r="AQ5">
        <v>100</v>
      </c>
      <c r="AR5">
        <v>0</v>
      </c>
      <c r="AS5">
        <v>30</v>
      </c>
      <c r="AT5">
        <v>0</v>
      </c>
      <c r="AU5">
        <v>60</v>
      </c>
      <c r="AV5">
        <v>0</v>
      </c>
      <c r="AW5">
        <v>0</v>
      </c>
      <c r="AX5">
        <v>0</v>
      </c>
      <c r="AY5">
        <v>11.63</v>
      </c>
      <c r="AZ5">
        <v>0</v>
      </c>
      <c r="BA5">
        <v>0</v>
      </c>
      <c r="BB5">
        <v>0</v>
      </c>
      <c r="BC5">
        <v>0</v>
      </c>
    </row>
    <row r="6" spans="1:55">
      <c r="A6" t="s">
        <v>242</v>
      </c>
      <c r="B6" t="s">
        <v>264</v>
      </c>
      <c r="C6" t="s">
        <v>236</v>
      </c>
      <c r="G6" t="s">
        <v>48</v>
      </c>
      <c r="H6" s="115">
        <v>2.5499999999999998</v>
      </c>
      <c r="I6" s="88">
        <v>0.34</v>
      </c>
      <c r="J6" s="88">
        <v>3.26</v>
      </c>
      <c r="K6" s="88">
        <v>0</v>
      </c>
      <c r="L6" s="88">
        <v>6.71</v>
      </c>
      <c r="M6" s="116">
        <v>0</v>
      </c>
      <c r="N6" s="115">
        <v>51.25</v>
      </c>
      <c r="O6" s="88">
        <v>268.81</v>
      </c>
      <c r="P6" s="88">
        <v>0</v>
      </c>
      <c r="Q6" s="88">
        <v>0</v>
      </c>
      <c r="R6" s="88">
        <v>0</v>
      </c>
      <c r="S6" s="116">
        <v>0</v>
      </c>
      <c r="W6">
        <v>0.19</v>
      </c>
      <c r="X6">
        <v>0</v>
      </c>
      <c r="Y6">
        <v>6.71</v>
      </c>
      <c r="Z6">
        <v>0.42</v>
      </c>
      <c r="AA6">
        <v>0</v>
      </c>
      <c r="AB6">
        <v>0</v>
      </c>
      <c r="AC6">
        <v>0.34</v>
      </c>
      <c r="AD6">
        <v>2.84</v>
      </c>
      <c r="AE6">
        <v>0.54</v>
      </c>
      <c r="AF6">
        <v>50</v>
      </c>
      <c r="AG6">
        <v>0.25</v>
      </c>
      <c r="AH6">
        <v>17.18</v>
      </c>
      <c r="AI6">
        <v>0.3</v>
      </c>
      <c r="AJ6">
        <v>0</v>
      </c>
      <c r="AK6">
        <v>0.36</v>
      </c>
      <c r="AL6">
        <v>0</v>
      </c>
      <c r="AM6">
        <v>0</v>
      </c>
      <c r="AN6">
        <v>51.25</v>
      </c>
      <c r="AO6">
        <v>0.34</v>
      </c>
      <c r="AP6">
        <v>0.56999999999999995</v>
      </c>
      <c r="AQ6">
        <v>100</v>
      </c>
      <c r="AR6">
        <v>0</v>
      </c>
      <c r="AS6">
        <v>30</v>
      </c>
      <c r="AT6">
        <v>0</v>
      </c>
      <c r="AU6">
        <v>60</v>
      </c>
      <c r="AV6">
        <v>0</v>
      </c>
      <c r="AW6">
        <v>0</v>
      </c>
      <c r="AX6">
        <v>0</v>
      </c>
      <c r="AY6">
        <v>11.63</v>
      </c>
      <c r="AZ6">
        <v>0</v>
      </c>
      <c r="BA6">
        <v>0</v>
      </c>
      <c r="BB6">
        <v>0</v>
      </c>
      <c r="BC6">
        <v>0</v>
      </c>
    </row>
    <row r="7" spans="1:55">
      <c r="A7" t="s">
        <v>243</v>
      </c>
      <c r="B7" t="s">
        <v>299</v>
      </c>
      <c r="C7" t="s">
        <v>265</v>
      </c>
      <c r="G7" t="s">
        <v>49</v>
      </c>
      <c r="H7" s="115">
        <v>2.5499999999999998</v>
      </c>
      <c r="I7" s="88">
        <v>0.34</v>
      </c>
      <c r="J7" s="88">
        <v>3.26</v>
      </c>
      <c r="K7" s="88">
        <v>0</v>
      </c>
      <c r="L7" s="88">
        <v>6.71</v>
      </c>
      <c r="M7" s="116">
        <v>0</v>
      </c>
      <c r="N7" s="115">
        <v>51.25</v>
      </c>
      <c r="O7" s="88">
        <v>268.81</v>
      </c>
      <c r="P7" s="88">
        <v>0</v>
      </c>
      <c r="Q7" s="88">
        <v>0</v>
      </c>
      <c r="R7" s="88">
        <v>0</v>
      </c>
      <c r="S7" s="116">
        <v>0</v>
      </c>
      <c r="W7">
        <v>0.19</v>
      </c>
      <c r="X7">
        <v>0</v>
      </c>
      <c r="Y7">
        <v>6.71</v>
      </c>
      <c r="Z7">
        <v>0.42</v>
      </c>
      <c r="AA7">
        <v>0</v>
      </c>
      <c r="AB7">
        <v>0</v>
      </c>
      <c r="AC7">
        <v>0.34</v>
      </c>
      <c r="AD7">
        <v>2.84</v>
      </c>
      <c r="AE7">
        <v>0.54</v>
      </c>
      <c r="AF7">
        <v>50</v>
      </c>
      <c r="AG7">
        <v>0.25</v>
      </c>
      <c r="AH7">
        <v>17.18</v>
      </c>
      <c r="AI7">
        <v>0.3</v>
      </c>
      <c r="AJ7">
        <v>0</v>
      </c>
      <c r="AK7">
        <v>0.36</v>
      </c>
      <c r="AL7">
        <v>0</v>
      </c>
      <c r="AM7">
        <v>0</v>
      </c>
      <c r="AN7">
        <v>51.25</v>
      </c>
      <c r="AO7">
        <v>0.34</v>
      </c>
      <c r="AP7">
        <v>0.56999999999999995</v>
      </c>
      <c r="AQ7">
        <v>100</v>
      </c>
      <c r="AR7">
        <v>0</v>
      </c>
      <c r="AS7">
        <v>30</v>
      </c>
      <c r="AT7">
        <v>0</v>
      </c>
      <c r="AU7">
        <v>60</v>
      </c>
      <c r="AV7">
        <v>0</v>
      </c>
      <c r="AW7">
        <v>0</v>
      </c>
      <c r="AX7">
        <v>0</v>
      </c>
      <c r="AY7">
        <v>11.63</v>
      </c>
      <c r="AZ7">
        <v>0</v>
      </c>
      <c r="BA7">
        <v>0</v>
      </c>
      <c r="BB7">
        <v>0</v>
      </c>
      <c r="BC7">
        <v>0</v>
      </c>
    </row>
    <row r="8" spans="1:55">
      <c r="A8" t="s">
        <v>244</v>
      </c>
      <c r="B8" t="s">
        <v>341</v>
      </c>
      <c r="C8" t="s">
        <v>237</v>
      </c>
      <c r="G8" t="s">
        <v>50</v>
      </c>
      <c r="H8" s="115">
        <v>2.5499999999999998</v>
      </c>
      <c r="I8" s="88">
        <v>0.34</v>
      </c>
      <c r="J8" s="88">
        <v>3.26</v>
      </c>
      <c r="K8" s="88">
        <v>0</v>
      </c>
      <c r="L8" s="88">
        <v>6.71</v>
      </c>
      <c r="M8" s="116">
        <v>0</v>
      </c>
      <c r="N8" s="115">
        <v>51.25</v>
      </c>
      <c r="O8" s="88">
        <v>268.81</v>
      </c>
      <c r="P8" s="88">
        <v>0</v>
      </c>
      <c r="Q8" s="88">
        <v>0</v>
      </c>
      <c r="R8" s="88">
        <v>0</v>
      </c>
      <c r="S8" s="116">
        <v>0</v>
      </c>
      <c r="W8">
        <v>0.19</v>
      </c>
      <c r="X8">
        <v>0</v>
      </c>
      <c r="Y8">
        <v>6.71</v>
      </c>
      <c r="Z8">
        <v>0.42</v>
      </c>
      <c r="AA8">
        <v>0</v>
      </c>
      <c r="AB8">
        <v>0</v>
      </c>
      <c r="AC8">
        <v>0.34</v>
      </c>
      <c r="AD8">
        <v>2.84</v>
      </c>
      <c r="AE8">
        <v>0.54</v>
      </c>
      <c r="AF8">
        <v>50</v>
      </c>
      <c r="AG8">
        <v>0.25</v>
      </c>
      <c r="AH8">
        <v>17.18</v>
      </c>
      <c r="AI8">
        <v>0.3</v>
      </c>
      <c r="AJ8">
        <v>0</v>
      </c>
      <c r="AK8">
        <v>0.36</v>
      </c>
      <c r="AL8">
        <v>0</v>
      </c>
      <c r="AM8">
        <v>0</v>
      </c>
      <c r="AN8">
        <v>51.25</v>
      </c>
      <c r="AO8">
        <v>0.34</v>
      </c>
      <c r="AP8">
        <v>0.56999999999999995</v>
      </c>
      <c r="AQ8">
        <v>100</v>
      </c>
      <c r="AR8">
        <v>0</v>
      </c>
      <c r="AS8">
        <v>30</v>
      </c>
      <c r="AT8">
        <v>0</v>
      </c>
      <c r="AU8">
        <v>60</v>
      </c>
      <c r="AV8">
        <v>0</v>
      </c>
      <c r="AW8">
        <v>0</v>
      </c>
      <c r="AX8">
        <v>0</v>
      </c>
      <c r="AY8">
        <v>11.63</v>
      </c>
      <c r="AZ8">
        <v>0</v>
      </c>
      <c r="BA8">
        <v>0</v>
      </c>
      <c r="BB8">
        <v>0</v>
      </c>
      <c r="BC8">
        <v>0</v>
      </c>
    </row>
    <row r="9" spans="1:55">
      <c r="A9" t="s">
        <v>245</v>
      </c>
      <c r="B9" t="s">
        <v>361</v>
      </c>
      <c r="C9" t="s">
        <v>238</v>
      </c>
      <c r="G9" t="s">
        <v>51</v>
      </c>
      <c r="H9" s="115">
        <v>2.5499999999999998</v>
      </c>
      <c r="I9" s="88">
        <v>0.34</v>
      </c>
      <c r="J9" s="88">
        <v>3.26</v>
      </c>
      <c r="K9" s="88">
        <v>0</v>
      </c>
      <c r="L9" s="88">
        <v>6.71</v>
      </c>
      <c r="M9" s="116">
        <v>0</v>
      </c>
      <c r="N9" s="115">
        <v>51.25</v>
      </c>
      <c r="O9" s="88">
        <v>268.81</v>
      </c>
      <c r="P9" s="88">
        <v>0</v>
      </c>
      <c r="Q9" s="88">
        <v>0</v>
      </c>
      <c r="R9" s="88">
        <v>0</v>
      </c>
      <c r="S9" s="116">
        <v>0</v>
      </c>
      <c r="W9">
        <v>0.19</v>
      </c>
      <c r="X9">
        <v>0</v>
      </c>
      <c r="Y9">
        <v>6.71</v>
      </c>
      <c r="Z9">
        <v>0.42</v>
      </c>
      <c r="AA9">
        <v>0</v>
      </c>
      <c r="AB9">
        <v>0</v>
      </c>
      <c r="AC9">
        <v>0.34</v>
      </c>
      <c r="AD9">
        <v>2.84</v>
      </c>
      <c r="AE9">
        <v>0.54</v>
      </c>
      <c r="AF9">
        <v>50</v>
      </c>
      <c r="AG9">
        <v>0.25</v>
      </c>
      <c r="AH9">
        <v>17.18</v>
      </c>
      <c r="AI9">
        <v>0.3</v>
      </c>
      <c r="AJ9">
        <v>0</v>
      </c>
      <c r="AK9">
        <v>0.36</v>
      </c>
      <c r="AL9">
        <v>0</v>
      </c>
      <c r="AM9">
        <v>0</v>
      </c>
      <c r="AN9">
        <v>51.25</v>
      </c>
      <c r="AO9">
        <v>0.34</v>
      </c>
      <c r="AP9">
        <v>0.56999999999999995</v>
      </c>
      <c r="AQ9">
        <v>100</v>
      </c>
      <c r="AR9">
        <v>0</v>
      </c>
      <c r="AS9">
        <v>30</v>
      </c>
      <c r="AT9">
        <v>0</v>
      </c>
      <c r="AU9">
        <v>60</v>
      </c>
      <c r="AV9">
        <v>0</v>
      </c>
      <c r="AW9">
        <v>0</v>
      </c>
      <c r="AX9">
        <v>0</v>
      </c>
      <c r="AY9">
        <v>11.63</v>
      </c>
      <c r="AZ9">
        <v>0</v>
      </c>
      <c r="BA9">
        <v>0</v>
      </c>
      <c r="BB9">
        <v>0</v>
      </c>
      <c r="BC9">
        <v>0</v>
      </c>
    </row>
    <row r="10" spans="1:55">
      <c r="A10" t="s">
        <v>266</v>
      </c>
      <c r="C10" t="s">
        <v>239</v>
      </c>
      <c r="G10" t="s">
        <v>52</v>
      </c>
      <c r="H10" s="115">
        <v>2.5499999999999998</v>
      </c>
      <c r="I10" s="88">
        <v>0.34</v>
      </c>
      <c r="J10" s="88">
        <v>3.26</v>
      </c>
      <c r="K10" s="88">
        <v>0</v>
      </c>
      <c r="L10" s="88">
        <v>6.71</v>
      </c>
      <c r="M10" s="116">
        <v>0</v>
      </c>
      <c r="N10" s="115">
        <v>51.25</v>
      </c>
      <c r="O10" s="88">
        <v>268.81</v>
      </c>
      <c r="P10" s="88">
        <v>0</v>
      </c>
      <c r="Q10" s="88">
        <v>0</v>
      </c>
      <c r="R10" s="88">
        <v>0</v>
      </c>
      <c r="S10" s="116">
        <v>0</v>
      </c>
      <c r="W10">
        <v>0.19</v>
      </c>
      <c r="X10">
        <v>0</v>
      </c>
      <c r="Y10">
        <v>6.71</v>
      </c>
      <c r="Z10">
        <v>0.42</v>
      </c>
      <c r="AA10">
        <v>0</v>
      </c>
      <c r="AB10">
        <v>0</v>
      </c>
      <c r="AC10">
        <v>0.34</v>
      </c>
      <c r="AD10">
        <v>2.84</v>
      </c>
      <c r="AE10">
        <v>0.54</v>
      </c>
      <c r="AF10">
        <v>50</v>
      </c>
      <c r="AG10">
        <v>0.25</v>
      </c>
      <c r="AH10">
        <v>17.18</v>
      </c>
      <c r="AI10">
        <v>0.3</v>
      </c>
      <c r="AJ10">
        <v>0</v>
      </c>
      <c r="AK10">
        <v>0.36</v>
      </c>
      <c r="AL10">
        <v>0</v>
      </c>
      <c r="AM10">
        <v>0</v>
      </c>
      <c r="AN10">
        <v>51.25</v>
      </c>
      <c r="AO10">
        <v>0.34</v>
      </c>
      <c r="AP10">
        <v>0.56999999999999995</v>
      </c>
      <c r="AQ10">
        <v>100</v>
      </c>
      <c r="AR10">
        <v>0</v>
      </c>
      <c r="AS10">
        <v>30</v>
      </c>
      <c r="AT10">
        <v>0</v>
      </c>
      <c r="AU10">
        <v>60</v>
      </c>
      <c r="AV10">
        <v>0</v>
      </c>
      <c r="AW10">
        <v>0</v>
      </c>
      <c r="AX10">
        <v>0</v>
      </c>
      <c r="AY10">
        <v>11.63</v>
      </c>
      <c r="AZ10">
        <v>0</v>
      </c>
      <c r="BA10">
        <v>0</v>
      </c>
      <c r="BB10">
        <v>0</v>
      </c>
      <c r="BC10">
        <v>0</v>
      </c>
    </row>
    <row r="11" spans="1:55">
      <c r="A11" t="s">
        <v>246</v>
      </c>
      <c r="C11" t="s">
        <v>342</v>
      </c>
      <c r="G11" t="s">
        <v>53</v>
      </c>
      <c r="H11" s="115">
        <v>2.5499999999999998</v>
      </c>
      <c r="I11" s="88">
        <v>0.34</v>
      </c>
      <c r="J11" s="88">
        <v>3.26</v>
      </c>
      <c r="K11" s="88">
        <v>0</v>
      </c>
      <c r="L11" s="88">
        <v>6.71</v>
      </c>
      <c r="M11" s="116">
        <v>0</v>
      </c>
      <c r="N11" s="115">
        <v>51.25</v>
      </c>
      <c r="O11" s="88">
        <v>268.81</v>
      </c>
      <c r="P11" s="88">
        <v>0</v>
      </c>
      <c r="Q11" s="88">
        <v>0</v>
      </c>
      <c r="R11" s="88">
        <v>0</v>
      </c>
      <c r="S11" s="116">
        <v>0</v>
      </c>
      <c r="W11">
        <v>0.19</v>
      </c>
      <c r="X11">
        <v>0</v>
      </c>
      <c r="Y11">
        <v>6.71</v>
      </c>
      <c r="Z11">
        <v>0.42</v>
      </c>
      <c r="AA11">
        <v>0</v>
      </c>
      <c r="AB11">
        <v>0</v>
      </c>
      <c r="AC11">
        <v>0.34</v>
      </c>
      <c r="AD11">
        <v>2.84</v>
      </c>
      <c r="AE11">
        <v>0.54</v>
      </c>
      <c r="AF11">
        <v>50</v>
      </c>
      <c r="AG11">
        <v>0.25</v>
      </c>
      <c r="AH11">
        <v>17.18</v>
      </c>
      <c r="AI11">
        <v>0.3</v>
      </c>
      <c r="AJ11">
        <v>0</v>
      </c>
      <c r="AK11">
        <v>0.36</v>
      </c>
      <c r="AL11">
        <v>0</v>
      </c>
      <c r="AM11">
        <v>0</v>
      </c>
      <c r="AN11">
        <v>51.25</v>
      </c>
      <c r="AO11">
        <v>0.34</v>
      </c>
      <c r="AP11">
        <v>0.56999999999999995</v>
      </c>
      <c r="AQ11">
        <v>100</v>
      </c>
      <c r="AR11">
        <v>0</v>
      </c>
      <c r="AS11">
        <v>30</v>
      </c>
      <c r="AT11">
        <v>0</v>
      </c>
      <c r="AU11">
        <v>60</v>
      </c>
      <c r="AV11">
        <v>0</v>
      </c>
      <c r="AW11">
        <v>0</v>
      </c>
      <c r="AX11">
        <v>0</v>
      </c>
      <c r="AY11">
        <v>11.63</v>
      </c>
      <c r="AZ11">
        <v>0</v>
      </c>
      <c r="BA11">
        <v>0</v>
      </c>
      <c r="BB11">
        <v>0</v>
      </c>
      <c r="BC11">
        <v>0</v>
      </c>
    </row>
    <row r="12" spans="1:55">
      <c r="A12" t="s">
        <v>247</v>
      </c>
      <c r="C12" t="s">
        <v>362</v>
      </c>
      <c r="G12" t="s">
        <v>54</v>
      </c>
      <c r="H12" s="115">
        <v>2.5499999999999998</v>
      </c>
      <c r="I12" s="88">
        <v>0.34</v>
      </c>
      <c r="J12" s="88">
        <v>3.26</v>
      </c>
      <c r="K12" s="88">
        <v>0</v>
      </c>
      <c r="L12" s="88">
        <v>6.71</v>
      </c>
      <c r="M12" s="116">
        <v>0</v>
      </c>
      <c r="N12" s="115">
        <v>51.25</v>
      </c>
      <c r="O12" s="88">
        <v>268.81</v>
      </c>
      <c r="P12" s="88">
        <v>0</v>
      </c>
      <c r="Q12" s="88">
        <v>0</v>
      </c>
      <c r="R12" s="88">
        <v>0</v>
      </c>
      <c r="S12" s="116">
        <v>0</v>
      </c>
      <c r="W12">
        <v>0.19</v>
      </c>
      <c r="X12">
        <v>0</v>
      </c>
      <c r="Y12">
        <v>6.71</v>
      </c>
      <c r="Z12">
        <v>0.42</v>
      </c>
      <c r="AA12">
        <v>0</v>
      </c>
      <c r="AB12">
        <v>0</v>
      </c>
      <c r="AC12">
        <v>0.34</v>
      </c>
      <c r="AD12">
        <v>2.84</v>
      </c>
      <c r="AE12">
        <v>0.54</v>
      </c>
      <c r="AF12">
        <v>50</v>
      </c>
      <c r="AG12">
        <v>0.25</v>
      </c>
      <c r="AH12">
        <v>17.18</v>
      </c>
      <c r="AI12">
        <v>0.3</v>
      </c>
      <c r="AJ12">
        <v>0</v>
      </c>
      <c r="AK12">
        <v>0.36</v>
      </c>
      <c r="AL12">
        <v>0</v>
      </c>
      <c r="AM12">
        <v>0</v>
      </c>
      <c r="AN12">
        <v>51.25</v>
      </c>
      <c r="AO12">
        <v>0.34</v>
      </c>
      <c r="AP12">
        <v>0.56999999999999995</v>
      </c>
      <c r="AQ12">
        <v>100</v>
      </c>
      <c r="AR12">
        <v>0</v>
      </c>
      <c r="AS12">
        <v>30</v>
      </c>
      <c r="AT12">
        <v>0</v>
      </c>
      <c r="AU12">
        <v>60</v>
      </c>
      <c r="AV12">
        <v>0</v>
      </c>
      <c r="AW12">
        <v>0</v>
      </c>
      <c r="AX12">
        <v>0</v>
      </c>
      <c r="AY12">
        <v>11.63</v>
      </c>
      <c r="AZ12">
        <v>0</v>
      </c>
      <c r="BA12">
        <v>0</v>
      </c>
      <c r="BB12">
        <v>0</v>
      </c>
      <c r="BC12">
        <v>0</v>
      </c>
    </row>
    <row r="13" spans="1:55">
      <c r="A13" t="s">
        <v>248</v>
      </c>
      <c r="G13" t="s">
        <v>55</v>
      </c>
      <c r="H13" s="115">
        <v>2.5499999999999998</v>
      </c>
      <c r="I13" s="88">
        <v>0.34</v>
      </c>
      <c r="J13" s="88">
        <v>3.26</v>
      </c>
      <c r="K13" s="88">
        <v>0</v>
      </c>
      <c r="L13" s="88">
        <v>6.71</v>
      </c>
      <c r="M13" s="116">
        <v>0</v>
      </c>
      <c r="N13" s="115">
        <v>51.25</v>
      </c>
      <c r="O13" s="88">
        <v>268.81</v>
      </c>
      <c r="P13" s="88">
        <v>0</v>
      </c>
      <c r="Q13" s="88">
        <v>0</v>
      </c>
      <c r="R13" s="88">
        <v>0</v>
      </c>
      <c r="S13" s="116">
        <v>0</v>
      </c>
      <c r="W13">
        <v>0.19</v>
      </c>
      <c r="X13">
        <v>0</v>
      </c>
      <c r="Y13">
        <v>6.71</v>
      </c>
      <c r="Z13">
        <v>0.42</v>
      </c>
      <c r="AA13">
        <v>0</v>
      </c>
      <c r="AB13">
        <v>0</v>
      </c>
      <c r="AC13">
        <v>0.34</v>
      </c>
      <c r="AD13">
        <v>2.84</v>
      </c>
      <c r="AE13">
        <v>0.54</v>
      </c>
      <c r="AF13">
        <v>50</v>
      </c>
      <c r="AG13">
        <v>0.25</v>
      </c>
      <c r="AH13">
        <v>17.18</v>
      </c>
      <c r="AI13">
        <v>0.3</v>
      </c>
      <c r="AJ13">
        <v>0</v>
      </c>
      <c r="AK13">
        <v>0.36</v>
      </c>
      <c r="AL13">
        <v>0</v>
      </c>
      <c r="AM13">
        <v>0</v>
      </c>
      <c r="AN13">
        <v>51.25</v>
      </c>
      <c r="AO13">
        <v>0.34</v>
      </c>
      <c r="AP13">
        <v>0.56999999999999995</v>
      </c>
      <c r="AQ13">
        <v>100</v>
      </c>
      <c r="AR13">
        <v>0</v>
      </c>
      <c r="AS13">
        <v>30</v>
      </c>
      <c r="AT13">
        <v>0</v>
      </c>
      <c r="AU13">
        <v>60</v>
      </c>
      <c r="AV13">
        <v>0</v>
      </c>
      <c r="AW13">
        <v>0</v>
      </c>
      <c r="AX13">
        <v>0</v>
      </c>
      <c r="AY13">
        <v>11.63</v>
      </c>
      <c r="AZ13">
        <v>0</v>
      </c>
      <c r="BA13">
        <v>0</v>
      </c>
      <c r="BB13">
        <v>0</v>
      </c>
      <c r="BC13">
        <v>0</v>
      </c>
    </row>
    <row r="14" spans="1:55">
      <c r="A14" t="s">
        <v>249</v>
      </c>
      <c r="G14" t="s">
        <v>56</v>
      </c>
      <c r="H14" s="115">
        <v>2.5499999999999998</v>
      </c>
      <c r="I14" s="88">
        <v>0.34</v>
      </c>
      <c r="J14" s="88">
        <v>3.26</v>
      </c>
      <c r="K14" s="88">
        <v>0</v>
      </c>
      <c r="L14" s="88">
        <v>6.71</v>
      </c>
      <c r="M14" s="116">
        <v>0</v>
      </c>
      <c r="N14" s="115">
        <v>51.25</v>
      </c>
      <c r="O14" s="88">
        <v>268.81</v>
      </c>
      <c r="P14" s="88">
        <v>0</v>
      </c>
      <c r="Q14" s="88">
        <v>0</v>
      </c>
      <c r="R14" s="88">
        <v>0</v>
      </c>
      <c r="S14" s="116">
        <v>0</v>
      </c>
      <c r="W14">
        <v>0.19</v>
      </c>
      <c r="X14">
        <v>0</v>
      </c>
      <c r="Y14">
        <v>6.71</v>
      </c>
      <c r="Z14">
        <v>0.42</v>
      </c>
      <c r="AA14">
        <v>0</v>
      </c>
      <c r="AB14">
        <v>0</v>
      </c>
      <c r="AC14">
        <v>0.34</v>
      </c>
      <c r="AD14">
        <v>2.84</v>
      </c>
      <c r="AE14">
        <v>0.54</v>
      </c>
      <c r="AF14">
        <v>50</v>
      </c>
      <c r="AG14">
        <v>0.25</v>
      </c>
      <c r="AH14">
        <v>17.18</v>
      </c>
      <c r="AI14">
        <v>0.3</v>
      </c>
      <c r="AJ14">
        <v>0</v>
      </c>
      <c r="AK14">
        <v>0.36</v>
      </c>
      <c r="AL14">
        <v>0</v>
      </c>
      <c r="AM14">
        <v>0</v>
      </c>
      <c r="AN14">
        <v>51.25</v>
      </c>
      <c r="AO14">
        <v>0.34</v>
      </c>
      <c r="AP14">
        <v>0.56999999999999995</v>
      </c>
      <c r="AQ14">
        <v>100</v>
      </c>
      <c r="AR14">
        <v>0</v>
      </c>
      <c r="AS14">
        <v>30</v>
      </c>
      <c r="AT14">
        <v>0</v>
      </c>
      <c r="AU14">
        <v>60</v>
      </c>
      <c r="AV14">
        <v>0</v>
      </c>
      <c r="AW14">
        <v>0</v>
      </c>
      <c r="AX14">
        <v>0</v>
      </c>
      <c r="AY14">
        <v>11.63</v>
      </c>
      <c r="AZ14">
        <v>0</v>
      </c>
      <c r="BA14">
        <v>0</v>
      </c>
      <c r="BB14">
        <v>0</v>
      </c>
      <c r="BC14">
        <v>0</v>
      </c>
    </row>
    <row r="15" spans="1:55">
      <c r="A15" t="s">
        <v>250</v>
      </c>
      <c r="G15" t="s">
        <v>57</v>
      </c>
      <c r="H15" s="115">
        <v>2.5499999999999998</v>
      </c>
      <c r="I15" s="88">
        <v>0.34</v>
      </c>
      <c r="J15" s="88">
        <v>3.16</v>
      </c>
      <c r="K15" s="88">
        <v>0</v>
      </c>
      <c r="L15" s="88">
        <v>6.71</v>
      </c>
      <c r="M15" s="116">
        <v>0</v>
      </c>
      <c r="N15" s="115">
        <v>51.25</v>
      </c>
      <c r="O15" s="88">
        <v>268.81</v>
      </c>
      <c r="P15" s="88">
        <v>0</v>
      </c>
      <c r="Q15" s="88">
        <v>0</v>
      </c>
      <c r="R15" s="88">
        <v>0</v>
      </c>
      <c r="S15" s="116">
        <v>0</v>
      </c>
      <c r="W15">
        <v>0.19</v>
      </c>
      <c r="X15">
        <v>0</v>
      </c>
      <c r="Y15">
        <v>6.71</v>
      </c>
      <c r="Z15">
        <v>0.42</v>
      </c>
      <c r="AA15">
        <v>0</v>
      </c>
      <c r="AB15">
        <v>0</v>
      </c>
      <c r="AC15">
        <v>0.34</v>
      </c>
      <c r="AD15">
        <v>2.74</v>
      </c>
      <c r="AE15">
        <v>0.54</v>
      </c>
      <c r="AF15">
        <v>50</v>
      </c>
      <c r="AG15">
        <v>0.25</v>
      </c>
      <c r="AH15">
        <v>17.18</v>
      </c>
      <c r="AI15">
        <v>0.3</v>
      </c>
      <c r="AJ15">
        <v>0</v>
      </c>
      <c r="AK15">
        <v>0.36</v>
      </c>
      <c r="AL15">
        <v>0</v>
      </c>
      <c r="AM15">
        <v>0</v>
      </c>
      <c r="AN15">
        <v>51.25</v>
      </c>
      <c r="AO15">
        <v>0.34</v>
      </c>
      <c r="AP15">
        <v>0.56999999999999995</v>
      </c>
      <c r="AQ15">
        <v>100</v>
      </c>
      <c r="AR15">
        <v>0</v>
      </c>
      <c r="AS15">
        <v>30</v>
      </c>
      <c r="AT15">
        <v>0</v>
      </c>
      <c r="AU15">
        <v>60</v>
      </c>
      <c r="AV15">
        <v>0</v>
      </c>
      <c r="AW15">
        <v>0</v>
      </c>
      <c r="AX15">
        <v>0</v>
      </c>
      <c r="AY15">
        <v>11.63</v>
      </c>
      <c r="AZ15">
        <v>0</v>
      </c>
      <c r="BA15">
        <v>0</v>
      </c>
      <c r="BB15">
        <v>0</v>
      </c>
      <c r="BC15">
        <v>0</v>
      </c>
    </row>
    <row r="16" spans="1:55">
      <c r="A16" t="s">
        <v>251</v>
      </c>
      <c r="G16" t="s">
        <v>58</v>
      </c>
      <c r="H16" s="115">
        <v>2.5499999999999998</v>
      </c>
      <c r="I16" s="88">
        <v>0.34</v>
      </c>
      <c r="J16" s="88">
        <v>3.16</v>
      </c>
      <c r="K16" s="88">
        <v>0</v>
      </c>
      <c r="L16" s="88">
        <v>6.71</v>
      </c>
      <c r="M16" s="116">
        <v>0</v>
      </c>
      <c r="N16" s="115">
        <v>51.25</v>
      </c>
      <c r="O16" s="88">
        <v>268.81</v>
      </c>
      <c r="P16" s="88">
        <v>0</v>
      </c>
      <c r="Q16" s="88">
        <v>0</v>
      </c>
      <c r="R16" s="88">
        <v>0</v>
      </c>
      <c r="S16" s="116">
        <v>0</v>
      </c>
      <c r="W16">
        <v>0.19</v>
      </c>
      <c r="X16">
        <v>0</v>
      </c>
      <c r="Y16">
        <v>6.71</v>
      </c>
      <c r="Z16">
        <v>0.42</v>
      </c>
      <c r="AA16">
        <v>0</v>
      </c>
      <c r="AB16">
        <v>0</v>
      </c>
      <c r="AC16">
        <v>0.34</v>
      </c>
      <c r="AD16">
        <v>2.74</v>
      </c>
      <c r="AE16">
        <v>0.54</v>
      </c>
      <c r="AF16">
        <v>50</v>
      </c>
      <c r="AG16">
        <v>0.25</v>
      </c>
      <c r="AH16">
        <v>17.18</v>
      </c>
      <c r="AI16">
        <v>0.3</v>
      </c>
      <c r="AJ16">
        <v>0</v>
      </c>
      <c r="AK16">
        <v>0.36</v>
      </c>
      <c r="AL16">
        <v>0</v>
      </c>
      <c r="AM16">
        <v>0</v>
      </c>
      <c r="AN16">
        <v>51.25</v>
      </c>
      <c r="AO16">
        <v>0.34</v>
      </c>
      <c r="AP16">
        <v>0.56999999999999995</v>
      </c>
      <c r="AQ16">
        <v>100</v>
      </c>
      <c r="AR16">
        <v>0</v>
      </c>
      <c r="AS16">
        <v>30</v>
      </c>
      <c r="AT16">
        <v>0</v>
      </c>
      <c r="AU16">
        <v>60</v>
      </c>
      <c r="AV16">
        <v>0</v>
      </c>
      <c r="AW16">
        <v>0</v>
      </c>
      <c r="AX16">
        <v>0</v>
      </c>
      <c r="AY16">
        <v>11.63</v>
      </c>
      <c r="AZ16">
        <v>0</v>
      </c>
      <c r="BA16">
        <v>0</v>
      </c>
      <c r="BB16">
        <v>0</v>
      </c>
      <c r="BC16">
        <v>0</v>
      </c>
    </row>
    <row r="17" spans="1:55">
      <c r="A17" t="s">
        <v>252</v>
      </c>
      <c r="G17" t="s">
        <v>59</v>
      </c>
      <c r="H17" s="115">
        <v>2.5499999999999998</v>
      </c>
      <c r="I17" s="88">
        <v>0.34</v>
      </c>
      <c r="J17" s="88">
        <v>3.16</v>
      </c>
      <c r="K17" s="88">
        <v>0</v>
      </c>
      <c r="L17" s="88">
        <v>6.71</v>
      </c>
      <c r="M17" s="116">
        <v>0</v>
      </c>
      <c r="N17" s="115">
        <v>51.25</v>
      </c>
      <c r="O17" s="88">
        <v>268.81</v>
      </c>
      <c r="P17" s="88">
        <v>0</v>
      </c>
      <c r="Q17" s="88">
        <v>0</v>
      </c>
      <c r="R17" s="88">
        <v>0</v>
      </c>
      <c r="S17" s="116">
        <v>0</v>
      </c>
      <c r="W17">
        <v>0.19</v>
      </c>
      <c r="X17">
        <v>0</v>
      </c>
      <c r="Y17">
        <v>6.71</v>
      </c>
      <c r="Z17">
        <v>0.42</v>
      </c>
      <c r="AA17">
        <v>0</v>
      </c>
      <c r="AB17">
        <v>0</v>
      </c>
      <c r="AC17">
        <v>0.34</v>
      </c>
      <c r="AD17">
        <v>2.74</v>
      </c>
      <c r="AE17">
        <v>0.54</v>
      </c>
      <c r="AF17">
        <v>50</v>
      </c>
      <c r="AG17">
        <v>0.25</v>
      </c>
      <c r="AH17">
        <v>17.18</v>
      </c>
      <c r="AI17">
        <v>0.3</v>
      </c>
      <c r="AJ17">
        <v>0</v>
      </c>
      <c r="AK17">
        <v>0.36</v>
      </c>
      <c r="AL17">
        <v>0</v>
      </c>
      <c r="AM17">
        <v>0</v>
      </c>
      <c r="AN17">
        <v>51.25</v>
      </c>
      <c r="AO17">
        <v>0.34</v>
      </c>
      <c r="AP17">
        <v>0.56999999999999995</v>
      </c>
      <c r="AQ17">
        <v>100</v>
      </c>
      <c r="AR17">
        <v>0</v>
      </c>
      <c r="AS17">
        <v>30</v>
      </c>
      <c r="AT17">
        <v>0</v>
      </c>
      <c r="AU17">
        <v>60</v>
      </c>
      <c r="AV17">
        <v>0</v>
      </c>
      <c r="AW17">
        <v>0</v>
      </c>
      <c r="AX17">
        <v>0</v>
      </c>
      <c r="AY17">
        <v>11.63</v>
      </c>
      <c r="AZ17">
        <v>0</v>
      </c>
      <c r="BA17">
        <v>0</v>
      </c>
      <c r="BB17">
        <v>0</v>
      </c>
      <c r="BC17">
        <v>0</v>
      </c>
    </row>
    <row r="18" spans="1:55">
      <c r="A18" t="s">
        <v>253</v>
      </c>
      <c r="G18" t="s">
        <v>60</v>
      </c>
      <c r="H18" s="115">
        <v>2.5499999999999998</v>
      </c>
      <c r="I18" s="88">
        <v>0.34</v>
      </c>
      <c r="J18" s="88">
        <v>3.16</v>
      </c>
      <c r="K18" s="88">
        <v>0</v>
      </c>
      <c r="L18" s="88">
        <v>6.71</v>
      </c>
      <c r="M18" s="116">
        <v>0</v>
      </c>
      <c r="N18" s="115">
        <v>51.25</v>
      </c>
      <c r="O18" s="88">
        <v>268.81</v>
      </c>
      <c r="P18" s="88">
        <v>0</v>
      </c>
      <c r="Q18" s="88">
        <v>0</v>
      </c>
      <c r="R18" s="88">
        <v>0</v>
      </c>
      <c r="S18" s="116">
        <v>0</v>
      </c>
      <c r="W18">
        <v>0.19</v>
      </c>
      <c r="X18">
        <v>0</v>
      </c>
      <c r="Y18">
        <v>6.71</v>
      </c>
      <c r="Z18">
        <v>0.42</v>
      </c>
      <c r="AA18">
        <v>0</v>
      </c>
      <c r="AB18">
        <v>0</v>
      </c>
      <c r="AC18">
        <v>0.34</v>
      </c>
      <c r="AD18">
        <v>2.74</v>
      </c>
      <c r="AE18">
        <v>0.54</v>
      </c>
      <c r="AF18">
        <v>50</v>
      </c>
      <c r="AG18">
        <v>0.25</v>
      </c>
      <c r="AH18">
        <v>17.18</v>
      </c>
      <c r="AI18">
        <v>0.3</v>
      </c>
      <c r="AJ18">
        <v>0</v>
      </c>
      <c r="AK18">
        <v>0.36</v>
      </c>
      <c r="AL18">
        <v>0</v>
      </c>
      <c r="AM18">
        <v>0</v>
      </c>
      <c r="AN18">
        <v>51.25</v>
      </c>
      <c r="AO18">
        <v>0.34</v>
      </c>
      <c r="AP18">
        <v>0.56999999999999995</v>
      </c>
      <c r="AQ18">
        <v>100</v>
      </c>
      <c r="AR18">
        <v>0</v>
      </c>
      <c r="AS18">
        <v>30</v>
      </c>
      <c r="AT18">
        <v>0</v>
      </c>
      <c r="AU18">
        <v>60</v>
      </c>
      <c r="AV18">
        <v>0</v>
      </c>
      <c r="AW18">
        <v>0</v>
      </c>
      <c r="AX18">
        <v>0</v>
      </c>
      <c r="AY18">
        <v>11.63</v>
      </c>
      <c r="AZ18">
        <v>0</v>
      </c>
      <c r="BA18">
        <v>0</v>
      </c>
      <c r="BB18">
        <v>0</v>
      </c>
      <c r="BC18">
        <v>0</v>
      </c>
    </row>
    <row r="19" spans="1:55">
      <c r="A19" t="s">
        <v>267</v>
      </c>
      <c r="G19" t="s">
        <v>61</v>
      </c>
      <c r="H19" s="115">
        <v>2.5499999999999998</v>
      </c>
      <c r="I19" s="88">
        <v>0.34</v>
      </c>
      <c r="J19" s="88">
        <v>3.16</v>
      </c>
      <c r="K19" s="88">
        <v>0</v>
      </c>
      <c r="L19" s="88">
        <v>6.71</v>
      </c>
      <c r="M19" s="116">
        <v>0</v>
      </c>
      <c r="N19" s="115">
        <v>51.25</v>
      </c>
      <c r="O19" s="88">
        <v>268.81</v>
      </c>
      <c r="P19" s="88">
        <v>0</v>
      </c>
      <c r="Q19" s="88">
        <v>0</v>
      </c>
      <c r="R19" s="88">
        <v>0</v>
      </c>
      <c r="S19" s="116">
        <v>0</v>
      </c>
      <c r="W19">
        <v>0.19</v>
      </c>
      <c r="X19">
        <v>0</v>
      </c>
      <c r="Y19">
        <v>6.71</v>
      </c>
      <c r="Z19">
        <v>0.42</v>
      </c>
      <c r="AA19">
        <v>0</v>
      </c>
      <c r="AB19">
        <v>0</v>
      </c>
      <c r="AC19">
        <v>0.34</v>
      </c>
      <c r="AD19">
        <v>2.74</v>
      </c>
      <c r="AE19">
        <v>0.54</v>
      </c>
      <c r="AF19">
        <v>50</v>
      </c>
      <c r="AG19">
        <v>0.25</v>
      </c>
      <c r="AH19">
        <v>17.18</v>
      </c>
      <c r="AI19">
        <v>0.3</v>
      </c>
      <c r="AJ19">
        <v>0</v>
      </c>
      <c r="AK19">
        <v>0.36</v>
      </c>
      <c r="AL19">
        <v>0</v>
      </c>
      <c r="AM19">
        <v>0</v>
      </c>
      <c r="AN19">
        <v>51.25</v>
      </c>
      <c r="AO19">
        <v>0.34</v>
      </c>
      <c r="AP19">
        <v>0.56999999999999995</v>
      </c>
      <c r="AQ19">
        <v>100</v>
      </c>
      <c r="AR19">
        <v>0</v>
      </c>
      <c r="AS19">
        <v>30</v>
      </c>
      <c r="AT19">
        <v>0</v>
      </c>
      <c r="AU19">
        <v>60</v>
      </c>
      <c r="AV19">
        <v>0</v>
      </c>
      <c r="AW19">
        <v>0</v>
      </c>
      <c r="AX19">
        <v>0</v>
      </c>
      <c r="AY19">
        <v>11.63</v>
      </c>
      <c r="AZ19">
        <v>0</v>
      </c>
      <c r="BA19">
        <v>0</v>
      </c>
      <c r="BB19">
        <v>0</v>
      </c>
      <c r="BC19">
        <v>0</v>
      </c>
    </row>
    <row r="20" spans="1:55">
      <c r="A20" t="s">
        <v>268</v>
      </c>
      <c r="G20" t="s">
        <v>62</v>
      </c>
      <c r="H20" s="115">
        <v>2.5499999999999998</v>
      </c>
      <c r="I20" s="88">
        <v>0.34</v>
      </c>
      <c r="J20" s="88">
        <v>3.16</v>
      </c>
      <c r="K20" s="88">
        <v>0</v>
      </c>
      <c r="L20" s="88">
        <v>6.71</v>
      </c>
      <c r="M20" s="116">
        <v>0</v>
      </c>
      <c r="N20" s="115">
        <v>51.25</v>
      </c>
      <c r="O20" s="88">
        <v>268.81</v>
      </c>
      <c r="P20" s="88">
        <v>0</v>
      </c>
      <c r="Q20" s="88">
        <v>0</v>
      </c>
      <c r="R20" s="88">
        <v>0</v>
      </c>
      <c r="S20" s="116">
        <v>0</v>
      </c>
      <c r="W20">
        <v>0.19</v>
      </c>
      <c r="X20">
        <v>0</v>
      </c>
      <c r="Y20">
        <v>6.71</v>
      </c>
      <c r="Z20">
        <v>0.42</v>
      </c>
      <c r="AA20">
        <v>0</v>
      </c>
      <c r="AB20">
        <v>0</v>
      </c>
      <c r="AC20">
        <v>0.34</v>
      </c>
      <c r="AD20">
        <v>2.74</v>
      </c>
      <c r="AE20">
        <v>0.54</v>
      </c>
      <c r="AF20">
        <v>50</v>
      </c>
      <c r="AG20">
        <v>0.25</v>
      </c>
      <c r="AH20">
        <v>17.18</v>
      </c>
      <c r="AI20">
        <v>0.3</v>
      </c>
      <c r="AJ20">
        <v>0</v>
      </c>
      <c r="AK20">
        <v>0.36</v>
      </c>
      <c r="AL20">
        <v>0</v>
      </c>
      <c r="AM20">
        <v>0</v>
      </c>
      <c r="AN20">
        <v>51.25</v>
      </c>
      <c r="AO20">
        <v>0.34</v>
      </c>
      <c r="AP20">
        <v>0.56999999999999995</v>
      </c>
      <c r="AQ20">
        <v>100</v>
      </c>
      <c r="AR20">
        <v>0</v>
      </c>
      <c r="AS20">
        <v>30</v>
      </c>
      <c r="AT20">
        <v>0</v>
      </c>
      <c r="AU20">
        <v>60</v>
      </c>
      <c r="AV20">
        <v>0</v>
      </c>
      <c r="AW20">
        <v>0</v>
      </c>
      <c r="AX20">
        <v>0</v>
      </c>
      <c r="AY20">
        <v>11.63</v>
      </c>
      <c r="AZ20">
        <v>0</v>
      </c>
      <c r="BA20">
        <v>0</v>
      </c>
      <c r="BB20">
        <v>0</v>
      </c>
      <c r="BC20">
        <v>0</v>
      </c>
    </row>
    <row r="21" spans="1:55">
      <c r="A21" t="s">
        <v>254</v>
      </c>
      <c r="G21" t="s">
        <v>63</v>
      </c>
      <c r="H21" s="115">
        <v>2.5499999999999998</v>
      </c>
      <c r="I21" s="88">
        <v>0.34</v>
      </c>
      <c r="J21" s="88">
        <v>3.16</v>
      </c>
      <c r="K21" s="88">
        <v>0</v>
      </c>
      <c r="L21" s="88">
        <v>6.71</v>
      </c>
      <c r="M21" s="116">
        <v>0</v>
      </c>
      <c r="N21" s="115">
        <v>51.25</v>
      </c>
      <c r="O21" s="88">
        <v>268.81</v>
      </c>
      <c r="P21" s="88">
        <v>0</v>
      </c>
      <c r="Q21" s="88">
        <v>0</v>
      </c>
      <c r="R21" s="88">
        <v>0</v>
      </c>
      <c r="S21" s="116">
        <v>0</v>
      </c>
      <c r="W21">
        <v>0.19</v>
      </c>
      <c r="X21">
        <v>0</v>
      </c>
      <c r="Y21">
        <v>6.71</v>
      </c>
      <c r="Z21">
        <v>0.42</v>
      </c>
      <c r="AA21">
        <v>0</v>
      </c>
      <c r="AB21">
        <v>0</v>
      </c>
      <c r="AC21">
        <v>0.34</v>
      </c>
      <c r="AD21">
        <v>2.74</v>
      </c>
      <c r="AE21">
        <v>0.54</v>
      </c>
      <c r="AF21">
        <v>50</v>
      </c>
      <c r="AG21">
        <v>0.25</v>
      </c>
      <c r="AH21">
        <v>17.18</v>
      </c>
      <c r="AI21">
        <v>0.3</v>
      </c>
      <c r="AJ21">
        <v>0</v>
      </c>
      <c r="AK21">
        <v>0.36</v>
      </c>
      <c r="AL21">
        <v>0</v>
      </c>
      <c r="AM21">
        <v>0</v>
      </c>
      <c r="AN21">
        <v>51.25</v>
      </c>
      <c r="AO21">
        <v>0.34</v>
      </c>
      <c r="AP21">
        <v>0.56999999999999995</v>
      </c>
      <c r="AQ21">
        <v>100</v>
      </c>
      <c r="AR21">
        <v>0</v>
      </c>
      <c r="AS21">
        <v>30</v>
      </c>
      <c r="AT21">
        <v>0</v>
      </c>
      <c r="AU21">
        <v>60</v>
      </c>
      <c r="AV21">
        <v>0</v>
      </c>
      <c r="AW21">
        <v>0</v>
      </c>
      <c r="AX21">
        <v>0</v>
      </c>
      <c r="AY21">
        <v>11.63</v>
      </c>
      <c r="AZ21">
        <v>0</v>
      </c>
      <c r="BA21">
        <v>0</v>
      </c>
      <c r="BB21">
        <v>0</v>
      </c>
      <c r="BC21">
        <v>0</v>
      </c>
    </row>
    <row r="22" spans="1:55">
      <c r="A22" t="s">
        <v>255</v>
      </c>
      <c r="G22" t="s">
        <v>64</v>
      </c>
      <c r="H22" s="115">
        <v>2.5499999999999998</v>
      </c>
      <c r="I22" s="88">
        <v>0.34</v>
      </c>
      <c r="J22" s="88">
        <v>3.16</v>
      </c>
      <c r="K22" s="88">
        <v>0</v>
      </c>
      <c r="L22" s="88">
        <v>6.71</v>
      </c>
      <c r="M22" s="116">
        <v>0</v>
      </c>
      <c r="N22" s="115">
        <v>51.25</v>
      </c>
      <c r="O22" s="88">
        <v>268.81</v>
      </c>
      <c r="P22" s="88">
        <v>0</v>
      </c>
      <c r="Q22" s="88">
        <v>0</v>
      </c>
      <c r="R22" s="88">
        <v>0</v>
      </c>
      <c r="S22" s="116">
        <v>0</v>
      </c>
      <c r="W22">
        <v>0.19</v>
      </c>
      <c r="X22">
        <v>0</v>
      </c>
      <c r="Y22">
        <v>6.71</v>
      </c>
      <c r="Z22">
        <v>0.42</v>
      </c>
      <c r="AA22">
        <v>0</v>
      </c>
      <c r="AB22">
        <v>0</v>
      </c>
      <c r="AC22">
        <v>0.34</v>
      </c>
      <c r="AD22">
        <v>2.74</v>
      </c>
      <c r="AE22">
        <v>0.54</v>
      </c>
      <c r="AF22">
        <v>50</v>
      </c>
      <c r="AG22">
        <v>0.25</v>
      </c>
      <c r="AH22">
        <v>17.18</v>
      </c>
      <c r="AI22">
        <v>0.3</v>
      </c>
      <c r="AJ22">
        <v>0</v>
      </c>
      <c r="AK22">
        <v>0.36</v>
      </c>
      <c r="AL22">
        <v>0</v>
      </c>
      <c r="AM22">
        <v>0</v>
      </c>
      <c r="AN22">
        <v>51.25</v>
      </c>
      <c r="AO22">
        <v>0.34</v>
      </c>
      <c r="AP22">
        <v>0.56999999999999995</v>
      </c>
      <c r="AQ22">
        <v>100</v>
      </c>
      <c r="AR22">
        <v>0</v>
      </c>
      <c r="AS22">
        <v>30</v>
      </c>
      <c r="AT22">
        <v>0</v>
      </c>
      <c r="AU22">
        <v>60</v>
      </c>
      <c r="AV22">
        <v>0</v>
      </c>
      <c r="AW22">
        <v>0</v>
      </c>
      <c r="AX22">
        <v>0</v>
      </c>
      <c r="AY22">
        <v>11.63</v>
      </c>
      <c r="AZ22">
        <v>0</v>
      </c>
      <c r="BA22">
        <v>0</v>
      </c>
      <c r="BB22">
        <v>0</v>
      </c>
      <c r="BC22">
        <v>0</v>
      </c>
    </row>
    <row r="23" spans="1:55">
      <c r="A23" t="s">
        <v>256</v>
      </c>
      <c r="G23" t="s">
        <v>65</v>
      </c>
      <c r="H23" s="115">
        <v>2.5499999999999998</v>
      </c>
      <c r="I23" s="88">
        <v>0.34</v>
      </c>
      <c r="J23" s="88">
        <v>3.16</v>
      </c>
      <c r="K23" s="88">
        <v>0</v>
      </c>
      <c r="L23" s="88">
        <v>6.71</v>
      </c>
      <c r="M23" s="116">
        <v>0</v>
      </c>
      <c r="N23" s="115">
        <v>51.25</v>
      </c>
      <c r="O23" s="88">
        <v>268.81</v>
      </c>
      <c r="P23" s="88">
        <v>0</v>
      </c>
      <c r="Q23" s="88">
        <v>0</v>
      </c>
      <c r="R23" s="88">
        <v>0</v>
      </c>
      <c r="S23" s="116">
        <v>0</v>
      </c>
      <c r="W23">
        <v>0.19</v>
      </c>
      <c r="X23">
        <v>0</v>
      </c>
      <c r="Y23">
        <v>6.71</v>
      </c>
      <c r="Z23">
        <v>0.42</v>
      </c>
      <c r="AA23">
        <v>0</v>
      </c>
      <c r="AB23">
        <v>0</v>
      </c>
      <c r="AC23">
        <v>0.34</v>
      </c>
      <c r="AD23">
        <v>2.74</v>
      </c>
      <c r="AE23">
        <v>0.54</v>
      </c>
      <c r="AF23">
        <v>50</v>
      </c>
      <c r="AG23">
        <v>0.25</v>
      </c>
      <c r="AH23">
        <v>17.18</v>
      </c>
      <c r="AI23">
        <v>0.3</v>
      </c>
      <c r="AJ23">
        <v>0</v>
      </c>
      <c r="AK23">
        <v>0.36</v>
      </c>
      <c r="AL23">
        <v>0</v>
      </c>
      <c r="AM23">
        <v>0</v>
      </c>
      <c r="AN23">
        <v>51.25</v>
      </c>
      <c r="AO23">
        <v>0.34</v>
      </c>
      <c r="AP23">
        <v>0.56999999999999995</v>
      </c>
      <c r="AQ23">
        <v>100</v>
      </c>
      <c r="AR23">
        <v>0</v>
      </c>
      <c r="AS23">
        <v>30</v>
      </c>
      <c r="AT23">
        <v>0</v>
      </c>
      <c r="AU23">
        <v>60</v>
      </c>
      <c r="AV23">
        <v>0</v>
      </c>
      <c r="AW23">
        <v>0</v>
      </c>
      <c r="AX23">
        <v>0</v>
      </c>
      <c r="AY23">
        <v>11.63</v>
      </c>
      <c r="AZ23">
        <v>0</v>
      </c>
      <c r="BA23">
        <v>0</v>
      </c>
      <c r="BB23">
        <v>0</v>
      </c>
      <c r="BC23">
        <v>0</v>
      </c>
    </row>
    <row r="24" spans="1:55">
      <c r="A24" t="s">
        <v>257</v>
      </c>
      <c r="G24" t="s">
        <v>66</v>
      </c>
      <c r="H24" s="115">
        <v>2.5499999999999998</v>
      </c>
      <c r="I24" s="88">
        <v>0.34</v>
      </c>
      <c r="J24" s="88">
        <v>3.16</v>
      </c>
      <c r="K24" s="88">
        <v>0</v>
      </c>
      <c r="L24" s="88">
        <v>6.71</v>
      </c>
      <c r="M24" s="116">
        <v>0</v>
      </c>
      <c r="N24" s="115">
        <v>51.25</v>
      </c>
      <c r="O24" s="88">
        <v>268.81</v>
      </c>
      <c r="P24" s="88">
        <v>0</v>
      </c>
      <c r="Q24" s="88">
        <v>0</v>
      </c>
      <c r="R24" s="88">
        <v>0</v>
      </c>
      <c r="S24" s="116">
        <v>0</v>
      </c>
      <c r="W24">
        <v>0.19</v>
      </c>
      <c r="X24">
        <v>0</v>
      </c>
      <c r="Y24">
        <v>6.71</v>
      </c>
      <c r="Z24">
        <v>0.42</v>
      </c>
      <c r="AA24">
        <v>0</v>
      </c>
      <c r="AB24">
        <v>0</v>
      </c>
      <c r="AC24">
        <v>0.34</v>
      </c>
      <c r="AD24">
        <v>2.74</v>
      </c>
      <c r="AE24">
        <v>0.54</v>
      </c>
      <c r="AF24">
        <v>50</v>
      </c>
      <c r="AG24">
        <v>0.25</v>
      </c>
      <c r="AH24">
        <v>17.18</v>
      </c>
      <c r="AI24">
        <v>0.3</v>
      </c>
      <c r="AJ24">
        <v>0</v>
      </c>
      <c r="AK24">
        <v>0.36</v>
      </c>
      <c r="AL24">
        <v>0</v>
      </c>
      <c r="AM24">
        <v>0</v>
      </c>
      <c r="AN24">
        <v>51.25</v>
      </c>
      <c r="AO24">
        <v>0.34</v>
      </c>
      <c r="AP24">
        <v>0.56999999999999995</v>
      </c>
      <c r="AQ24">
        <v>100</v>
      </c>
      <c r="AR24">
        <v>0</v>
      </c>
      <c r="AS24">
        <v>30</v>
      </c>
      <c r="AT24">
        <v>0</v>
      </c>
      <c r="AU24">
        <v>60</v>
      </c>
      <c r="AV24">
        <v>0</v>
      </c>
      <c r="AW24">
        <v>0</v>
      </c>
      <c r="AX24">
        <v>0</v>
      </c>
      <c r="AY24">
        <v>11.63</v>
      </c>
      <c r="AZ24">
        <v>0</v>
      </c>
      <c r="BA24">
        <v>0</v>
      </c>
      <c r="BB24">
        <v>0</v>
      </c>
      <c r="BC24">
        <v>0</v>
      </c>
    </row>
    <row r="25" spans="1:55">
      <c r="A25" t="s">
        <v>258</v>
      </c>
      <c r="G25" t="s">
        <v>67</v>
      </c>
      <c r="H25" s="115">
        <v>2.5499999999999998</v>
      </c>
      <c r="I25" s="88">
        <v>0.34</v>
      </c>
      <c r="J25" s="88">
        <v>3.16</v>
      </c>
      <c r="K25" s="88">
        <v>0</v>
      </c>
      <c r="L25" s="88">
        <v>6.71</v>
      </c>
      <c r="M25" s="116">
        <v>0</v>
      </c>
      <c r="N25" s="115">
        <v>51.25</v>
      </c>
      <c r="O25" s="88">
        <v>268.81</v>
      </c>
      <c r="P25" s="88">
        <v>0</v>
      </c>
      <c r="Q25" s="88">
        <v>0</v>
      </c>
      <c r="R25" s="88">
        <v>0</v>
      </c>
      <c r="S25" s="116">
        <v>0</v>
      </c>
      <c r="W25">
        <v>0.19</v>
      </c>
      <c r="X25">
        <v>0</v>
      </c>
      <c r="Y25">
        <v>6.71</v>
      </c>
      <c r="Z25">
        <v>0.42</v>
      </c>
      <c r="AA25">
        <v>0</v>
      </c>
      <c r="AB25">
        <v>0</v>
      </c>
      <c r="AC25">
        <v>0.34</v>
      </c>
      <c r="AD25">
        <v>2.74</v>
      </c>
      <c r="AE25">
        <v>0.54</v>
      </c>
      <c r="AF25">
        <v>50</v>
      </c>
      <c r="AG25">
        <v>0.25</v>
      </c>
      <c r="AH25">
        <v>17.18</v>
      </c>
      <c r="AI25">
        <v>0.3</v>
      </c>
      <c r="AJ25">
        <v>0</v>
      </c>
      <c r="AK25">
        <v>0.36</v>
      </c>
      <c r="AL25">
        <v>0</v>
      </c>
      <c r="AM25">
        <v>0</v>
      </c>
      <c r="AN25">
        <v>51.25</v>
      </c>
      <c r="AO25">
        <v>0.34</v>
      </c>
      <c r="AP25">
        <v>0.56999999999999995</v>
      </c>
      <c r="AQ25">
        <v>100</v>
      </c>
      <c r="AR25">
        <v>0</v>
      </c>
      <c r="AS25">
        <v>30</v>
      </c>
      <c r="AT25">
        <v>0</v>
      </c>
      <c r="AU25">
        <v>60</v>
      </c>
      <c r="AV25">
        <v>0</v>
      </c>
      <c r="AW25">
        <v>0</v>
      </c>
      <c r="AX25">
        <v>0</v>
      </c>
      <c r="AY25">
        <v>11.63</v>
      </c>
      <c r="AZ25">
        <v>0</v>
      </c>
      <c r="BA25">
        <v>0</v>
      </c>
      <c r="BB25">
        <v>0</v>
      </c>
      <c r="BC25">
        <v>0</v>
      </c>
    </row>
    <row r="26" spans="1:55">
      <c r="A26" t="s">
        <v>259</v>
      </c>
      <c r="G26" t="s">
        <v>68</v>
      </c>
      <c r="H26" s="115">
        <v>2.5499999999999998</v>
      </c>
      <c r="I26" s="88">
        <v>0.34</v>
      </c>
      <c r="J26" s="88">
        <v>3.16</v>
      </c>
      <c r="K26" s="88">
        <v>0</v>
      </c>
      <c r="L26" s="88">
        <v>6.71</v>
      </c>
      <c r="M26" s="116">
        <v>0</v>
      </c>
      <c r="N26" s="115">
        <v>51.25</v>
      </c>
      <c r="O26" s="88">
        <v>268.81</v>
      </c>
      <c r="P26" s="88">
        <v>0</v>
      </c>
      <c r="Q26" s="88">
        <v>0</v>
      </c>
      <c r="R26" s="88">
        <v>0</v>
      </c>
      <c r="S26" s="116">
        <v>0</v>
      </c>
      <c r="W26">
        <v>0.19</v>
      </c>
      <c r="X26">
        <v>0</v>
      </c>
      <c r="Y26">
        <v>6.71</v>
      </c>
      <c r="Z26">
        <v>0.42</v>
      </c>
      <c r="AA26">
        <v>0</v>
      </c>
      <c r="AB26">
        <v>0</v>
      </c>
      <c r="AC26">
        <v>0.34</v>
      </c>
      <c r="AD26">
        <v>2.74</v>
      </c>
      <c r="AE26">
        <v>0.54</v>
      </c>
      <c r="AF26">
        <v>50</v>
      </c>
      <c r="AG26">
        <v>0.25</v>
      </c>
      <c r="AH26">
        <v>17.18</v>
      </c>
      <c r="AI26">
        <v>0.3</v>
      </c>
      <c r="AJ26">
        <v>0</v>
      </c>
      <c r="AK26">
        <v>0.36</v>
      </c>
      <c r="AL26">
        <v>0</v>
      </c>
      <c r="AM26">
        <v>0</v>
      </c>
      <c r="AN26">
        <v>51.25</v>
      </c>
      <c r="AO26">
        <v>0.34</v>
      </c>
      <c r="AP26">
        <v>0.56999999999999995</v>
      </c>
      <c r="AQ26">
        <v>100</v>
      </c>
      <c r="AR26">
        <v>0</v>
      </c>
      <c r="AS26">
        <v>30</v>
      </c>
      <c r="AT26">
        <v>0</v>
      </c>
      <c r="AU26">
        <v>60</v>
      </c>
      <c r="AV26">
        <v>0</v>
      </c>
      <c r="AW26">
        <v>0</v>
      </c>
      <c r="AX26">
        <v>0</v>
      </c>
      <c r="AY26">
        <v>11.63</v>
      </c>
      <c r="AZ26">
        <v>0</v>
      </c>
      <c r="BA26">
        <v>0</v>
      </c>
      <c r="BB26">
        <v>0</v>
      </c>
      <c r="BC26">
        <v>0</v>
      </c>
    </row>
    <row r="27" spans="1:55">
      <c r="A27" t="s">
        <v>260</v>
      </c>
      <c r="G27" t="s">
        <v>69</v>
      </c>
      <c r="H27" s="115">
        <v>2.5600000000000005</v>
      </c>
      <c r="I27" s="88">
        <v>0.34</v>
      </c>
      <c r="J27" s="88">
        <v>3.14</v>
      </c>
      <c r="K27" s="88">
        <v>0</v>
      </c>
      <c r="L27" s="88">
        <v>6.71</v>
      </c>
      <c r="M27" s="116">
        <v>0</v>
      </c>
      <c r="N27" s="115">
        <v>255.36</v>
      </c>
      <c r="O27" s="88">
        <v>341.71000000000004</v>
      </c>
      <c r="P27" s="88">
        <v>0</v>
      </c>
      <c r="Q27" s="88">
        <v>0</v>
      </c>
      <c r="R27" s="88">
        <v>0</v>
      </c>
      <c r="S27" s="116">
        <v>0</v>
      </c>
      <c r="W27">
        <v>0.17</v>
      </c>
      <c r="X27">
        <v>0</v>
      </c>
      <c r="Y27">
        <v>6.71</v>
      </c>
      <c r="Z27">
        <v>0.4</v>
      </c>
      <c r="AA27">
        <v>0</v>
      </c>
      <c r="AB27">
        <v>72.900000000000006</v>
      </c>
      <c r="AC27">
        <v>0.43</v>
      </c>
      <c r="AD27">
        <v>2.74</v>
      </c>
      <c r="AE27">
        <v>0.54</v>
      </c>
      <c r="AF27">
        <v>50</v>
      </c>
      <c r="AG27">
        <v>0.23</v>
      </c>
      <c r="AH27">
        <v>17.18</v>
      </c>
      <c r="AI27">
        <v>0.3</v>
      </c>
      <c r="AJ27">
        <v>0</v>
      </c>
      <c r="AK27">
        <v>0.36</v>
      </c>
      <c r="AL27">
        <v>204.11</v>
      </c>
      <c r="AM27">
        <v>0</v>
      </c>
      <c r="AN27">
        <v>51.25</v>
      </c>
      <c r="AO27">
        <v>0.34</v>
      </c>
      <c r="AP27">
        <v>0.53</v>
      </c>
      <c r="AQ27">
        <v>100</v>
      </c>
      <c r="AR27">
        <v>0</v>
      </c>
      <c r="AS27">
        <v>30</v>
      </c>
      <c r="AT27">
        <v>0</v>
      </c>
      <c r="AU27">
        <v>60</v>
      </c>
      <c r="AV27">
        <v>0</v>
      </c>
      <c r="AW27">
        <v>0</v>
      </c>
      <c r="AX27">
        <v>0</v>
      </c>
      <c r="AY27">
        <v>11.63</v>
      </c>
      <c r="AZ27">
        <v>0</v>
      </c>
      <c r="BA27">
        <v>0</v>
      </c>
      <c r="BB27">
        <v>0</v>
      </c>
      <c r="BC27">
        <v>0</v>
      </c>
    </row>
    <row r="28" spans="1:55">
      <c r="A28" t="s">
        <v>261</v>
      </c>
      <c r="G28" t="s">
        <v>70</v>
      </c>
      <c r="H28" s="115">
        <v>2.5600000000000005</v>
      </c>
      <c r="I28" s="88">
        <v>0.34</v>
      </c>
      <c r="J28" s="88">
        <v>3.14</v>
      </c>
      <c r="K28" s="88">
        <v>0</v>
      </c>
      <c r="L28" s="88">
        <v>6.71</v>
      </c>
      <c r="M28" s="116">
        <v>0</v>
      </c>
      <c r="N28" s="115">
        <v>255.36</v>
      </c>
      <c r="O28" s="88">
        <v>341.71000000000004</v>
      </c>
      <c r="P28" s="88">
        <v>0</v>
      </c>
      <c r="Q28" s="88">
        <v>0</v>
      </c>
      <c r="R28" s="88">
        <v>0</v>
      </c>
      <c r="S28" s="116">
        <v>0</v>
      </c>
      <c r="W28">
        <v>0.17</v>
      </c>
      <c r="X28">
        <v>0</v>
      </c>
      <c r="Y28">
        <v>6.71</v>
      </c>
      <c r="Z28">
        <v>0.4</v>
      </c>
      <c r="AA28">
        <v>0</v>
      </c>
      <c r="AB28">
        <v>72.900000000000006</v>
      </c>
      <c r="AC28">
        <v>0.43</v>
      </c>
      <c r="AD28">
        <v>2.74</v>
      </c>
      <c r="AE28">
        <v>0.54</v>
      </c>
      <c r="AF28">
        <v>50</v>
      </c>
      <c r="AG28">
        <v>0.23</v>
      </c>
      <c r="AH28">
        <v>17.18</v>
      </c>
      <c r="AI28">
        <v>0.3</v>
      </c>
      <c r="AJ28">
        <v>0</v>
      </c>
      <c r="AK28">
        <v>0.36</v>
      </c>
      <c r="AL28">
        <v>204.11</v>
      </c>
      <c r="AM28">
        <v>0</v>
      </c>
      <c r="AN28">
        <v>51.25</v>
      </c>
      <c r="AO28">
        <v>0.34</v>
      </c>
      <c r="AP28">
        <v>0.53</v>
      </c>
      <c r="AQ28">
        <v>100</v>
      </c>
      <c r="AR28">
        <v>0</v>
      </c>
      <c r="AS28">
        <v>30</v>
      </c>
      <c r="AT28">
        <v>0</v>
      </c>
      <c r="AU28">
        <v>60</v>
      </c>
      <c r="AV28">
        <v>0</v>
      </c>
      <c r="AW28">
        <v>0</v>
      </c>
      <c r="AX28">
        <v>0</v>
      </c>
      <c r="AY28">
        <v>11.63</v>
      </c>
      <c r="AZ28">
        <v>0</v>
      </c>
      <c r="BA28">
        <v>0</v>
      </c>
      <c r="BB28">
        <v>0</v>
      </c>
      <c r="BC28">
        <v>0</v>
      </c>
    </row>
    <row r="29" spans="1:55">
      <c r="A29" t="s">
        <v>269</v>
      </c>
      <c r="G29" t="s">
        <v>71</v>
      </c>
      <c r="H29" s="115">
        <v>98.370000000000019</v>
      </c>
      <c r="I29" s="88">
        <v>0.34</v>
      </c>
      <c r="J29" s="88">
        <v>3.14</v>
      </c>
      <c r="K29" s="88">
        <v>0</v>
      </c>
      <c r="L29" s="88">
        <v>6.71</v>
      </c>
      <c r="M29" s="116">
        <v>0</v>
      </c>
      <c r="N29" s="115">
        <v>255.36</v>
      </c>
      <c r="O29" s="88">
        <v>341.71000000000004</v>
      </c>
      <c r="P29" s="88">
        <v>0</v>
      </c>
      <c r="Q29" s="88">
        <v>0</v>
      </c>
      <c r="R29" s="88">
        <v>0</v>
      </c>
      <c r="S29" s="116">
        <v>0</v>
      </c>
      <c r="W29">
        <v>0.17</v>
      </c>
      <c r="X29">
        <v>95.81</v>
      </c>
      <c r="Y29">
        <v>6.71</v>
      </c>
      <c r="Z29">
        <v>0.4</v>
      </c>
      <c r="AA29">
        <v>0</v>
      </c>
      <c r="AB29">
        <v>72.900000000000006</v>
      </c>
      <c r="AC29">
        <v>0.43</v>
      </c>
      <c r="AD29">
        <v>2.74</v>
      </c>
      <c r="AE29">
        <v>0.54</v>
      </c>
      <c r="AF29">
        <v>50</v>
      </c>
      <c r="AG29">
        <v>0.23</v>
      </c>
      <c r="AH29">
        <v>17.18</v>
      </c>
      <c r="AI29">
        <v>0.3</v>
      </c>
      <c r="AJ29">
        <v>0</v>
      </c>
      <c r="AK29">
        <v>0.36</v>
      </c>
      <c r="AL29">
        <v>204.11</v>
      </c>
      <c r="AM29">
        <v>0</v>
      </c>
      <c r="AN29">
        <v>51.25</v>
      </c>
      <c r="AO29">
        <v>0.34</v>
      </c>
      <c r="AP29">
        <v>0.53</v>
      </c>
      <c r="AQ29">
        <v>100</v>
      </c>
      <c r="AR29">
        <v>0</v>
      </c>
      <c r="AS29">
        <v>30</v>
      </c>
      <c r="AT29">
        <v>0</v>
      </c>
      <c r="AU29">
        <v>60</v>
      </c>
      <c r="AV29">
        <v>0</v>
      </c>
      <c r="AW29">
        <v>0</v>
      </c>
      <c r="AX29">
        <v>0</v>
      </c>
      <c r="AY29">
        <v>11.63</v>
      </c>
      <c r="AZ29">
        <v>0</v>
      </c>
      <c r="BA29">
        <v>0</v>
      </c>
      <c r="BB29">
        <v>0</v>
      </c>
      <c r="BC29">
        <v>0</v>
      </c>
    </row>
    <row r="30" spans="1:55">
      <c r="A30" t="s">
        <v>270</v>
      </c>
      <c r="G30" t="s">
        <v>72</v>
      </c>
      <c r="H30" s="115">
        <v>98.370000000000019</v>
      </c>
      <c r="I30" s="88">
        <v>0.34</v>
      </c>
      <c r="J30" s="88">
        <v>3.14</v>
      </c>
      <c r="K30" s="88">
        <v>0</v>
      </c>
      <c r="L30" s="88">
        <v>6.71</v>
      </c>
      <c r="M30" s="116">
        <v>0</v>
      </c>
      <c r="N30" s="115">
        <v>255.36</v>
      </c>
      <c r="O30" s="88">
        <v>341.71000000000004</v>
      </c>
      <c r="P30" s="88">
        <v>0</v>
      </c>
      <c r="Q30" s="88">
        <v>0</v>
      </c>
      <c r="R30" s="88">
        <v>0</v>
      </c>
      <c r="S30" s="116">
        <v>0</v>
      </c>
      <c r="W30">
        <v>0.17</v>
      </c>
      <c r="X30">
        <v>95.81</v>
      </c>
      <c r="Y30">
        <v>6.71</v>
      </c>
      <c r="Z30">
        <v>0.4</v>
      </c>
      <c r="AA30">
        <v>0</v>
      </c>
      <c r="AB30">
        <v>72.900000000000006</v>
      </c>
      <c r="AC30">
        <v>0.43</v>
      </c>
      <c r="AD30">
        <v>2.74</v>
      </c>
      <c r="AE30">
        <v>0.54</v>
      </c>
      <c r="AF30">
        <v>50</v>
      </c>
      <c r="AG30">
        <v>0.23</v>
      </c>
      <c r="AH30">
        <v>17.18</v>
      </c>
      <c r="AI30">
        <v>0.3</v>
      </c>
      <c r="AJ30">
        <v>0</v>
      </c>
      <c r="AK30">
        <v>0.36</v>
      </c>
      <c r="AL30">
        <v>204.11</v>
      </c>
      <c r="AM30">
        <v>0</v>
      </c>
      <c r="AN30">
        <v>51.25</v>
      </c>
      <c r="AO30">
        <v>0.34</v>
      </c>
      <c r="AP30">
        <v>0.53</v>
      </c>
      <c r="AQ30">
        <v>100</v>
      </c>
      <c r="AR30">
        <v>0</v>
      </c>
      <c r="AS30">
        <v>30</v>
      </c>
      <c r="AT30">
        <v>0</v>
      </c>
      <c r="AU30">
        <v>60</v>
      </c>
      <c r="AV30">
        <v>0</v>
      </c>
      <c r="AW30">
        <v>0</v>
      </c>
      <c r="AX30">
        <v>0</v>
      </c>
      <c r="AY30">
        <v>11.63</v>
      </c>
      <c r="AZ30">
        <v>0</v>
      </c>
      <c r="BA30">
        <v>0</v>
      </c>
      <c r="BB30">
        <v>0</v>
      </c>
      <c r="BC30">
        <v>0</v>
      </c>
    </row>
    <row r="31" spans="1:55">
      <c r="A31" t="s">
        <v>280</v>
      </c>
      <c r="G31" t="s">
        <v>73</v>
      </c>
      <c r="H31" s="115">
        <v>197.05000000000004</v>
      </c>
      <c r="I31" s="88">
        <v>48.24</v>
      </c>
      <c r="J31" s="88">
        <v>3.14</v>
      </c>
      <c r="K31" s="88">
        <v>0</v>
      </c>
      <c r="L31" s="88">
        <v>6.71</v>
      </c>
      <c r="M31" s="116">
        <v>0</v>
      </c>
      <c r="N31" s="115">
        <v>255.36</v>
      </c>
      <c r="O31" s="88">
        <v>341.71000000000004</v>
      </c>
      <c r="P31" s="88">
        <v>0</v>
      </c>
      <c r="Q31" s="88">
        <v>0</v>
      </c>
      <c r="R31" s="88">
        <v>0</v>
      </c>
      <c r="S31" s="116">
        <v>0</v>
      </c>
      <c r="W31">
        <v>0.17</v>
      </c>
      <c r="X31">
        <v>95.81</v>
      </c>
      <c r="Y31">
        <v>6.71</v>
      </c>
      <c r="Z31">
        <v>0.4</v>
      </c>
      <c r="AA31">
        <v>98.68</v>
      </c>
      <c r="AB31">
        <v>72.900000000000006</v>
      </c>
      <c r="AC31">
        <v>0.43</v>
      </c>
      <c r="AD31">
        <v>2.74</v>
      </c>
      <c r="AE31">
        <v>0.54</v>
      </c>
      <c r="AF31">
        <v>50</v>
      </c>
      <c r="AG31">
        <v>0.23</v>
      </c>
      <c r="AH31">
        <v>17.18</v>
      </c>
      <c r="AI31">
        <v>0.3</v>
      </c>
      <c r="AJ31">
        <v>47.9</v>
      </c>
      <c r="AK31">
        <v>0.36</v>
      </c>
      <c r="AL31">
        <v>204.11</v>
      </c>
      <c r="AM31">
        <v>0</v>
      </c>
      <c r="AN31">
        <v>51.25</v>
      </c>
      <c r="AO31">
        <v>0.34</v>
      </c>
      <c r="AP31">
        <v>0.53</v>
      </c>
      <c r="AQ31">
        <v>100</v>
      </c>
      <c r="AR31">
        <v>0</v>
      </c>
      <c r="AS31">
        <v>30</v>
      </c>
      <c r="AT31">
        <v>0</v>
      </c>
      <c r="AU31">
        <v>60</v>
      </c>
      <c r="AV31">
        <v>0</v>
      </c>
      <c r="AW31">
        <v>0</v>
      </c>
      <c r="AX31">
        <v>0</v>
      </c>
      <c r="AY31">
        <v>11.63</v>
      </c>
      <c r="AZ31">
        <v>0</v>
      </c>
      <c r="BA31">
        <v>0</v>
      </c>
      <c r="BB31">
        <v>0</v>
      </c>
      <c r="BC31">
        <v>0</v>
      </c>
    </row>
    <row r="32" spans="1:55">
      <c r="A32" t="s">
        <v>281</v>
      </c>
      <c r="G32" t="s">
        <v>74</v>
      </c>
      <c r="H32" s="115">
        <v>198.51000000000005</v>
      </c>
      <c r="I32" s="88">
        <v>72.820000000000007</v>
      </c>
      <c r="J32" s="88">
        <v>3.14</v>
      </c>
      <c r="K32" s="88">
        <v>0</v>
      </c>
      <c r="L32" s="88">
        <v>6.9</v>
      </c>
      <c r="M32" s="116">
        <v>0</v>
      </c>
      <c r="N32" s="115">
        <v>255.36</v>
      </c>
      <c r="O32" s="88">
        <v>341.71000000000004</v>
      </c>
      <c r="P32" s="88">
        <v>0</v>
      </c>
      <c r="Q32" s="88">
        <v>0</v>
      </c>
      <c r="R32" s="88">
        <v>0</v>
      </c>
      <c r="S32" s="116">
        <v>0</v>
      </c>
      <c r="W32">
        <v>0.17</v>
      </c>
      <c r="X32">
        <v>95.81</v>
      </c>
      <c r="Y32">
        <v>6.71</v>
      </c>
      <c r="Z32">
        <v>0.4</v>
      </c>
      <c r="AA32">
        <v>98.68</v>
      </c>
      <c r="AB32">
        <v>72.900000000000006</v>
      </c>
      <c r="AC32">
        <v>0.43</v>
      </c>
      <c r="AD32">
        <v>2.74</v>
      </c>
      <c r="AE32">
        <v>0.54</v>
      </c>
      <c r="AF32">
        <v>50</v>
      </c>
      <c r="AG32">
        <v>0.23</v>
      </c>
      <c r="AH32">
        <v>17.18</v>
      </c>
      <c r="AI32">
        <v>0.3</v>
      </c>
      <c r="AJ32">
        <v>71.86</v>
      </c>
      <c r="AK32">
        <v>0.36</v>
      </c>
      <c r="AL32">
        <v>204.11</v>
      </c>
      <c r="AM32">
        <v>0</v>
      </c>
      <c r="AN32">
        <v>51.25</v>
      </c>
      <c r="AO32">
        <v>0.34</v>
      </c>
      <c r="AP32">
        <v>0.53</v>
      </c>
      <c r="AQ32">
        <v>100</v>
      </c>
      <c r="AR32">
        <v>0</v>
      </c>
      <c r="AS32">
        <v>30</v>
      </c>
      <c r="AT32">
        <v>1.46</v>
      </c>
      <c r="AU32">
        <v>60</v>
      </c>
      <c r="AV32">
        <v>0</v>
      </c>
      <c r="AW32">
        <v>0</v>
      </c>
      <c r="AX32">
        <v>0</v>
      </c>
      <c r="AY32">
        <v>11.63</v>
      </c>
      <c r="AZ32">
        <v>0</v>
      </c>
      <c r="BA32">
        <v>0.62</v>
      </c>
      <c r="BB32">
        <v>0</v>
      </c>
      <c r="BC32">
        <v>0.19</v>
      </c>
    </row>
    <row r="33" spans="1:55">
      <c r="A33" t="s">
        <v>282</v>
      </c>
      <c r="G33" t="s">
        <v>75</v>
      </c>
      <c r="H33" s="115">
        <v>199.96000000000004</v>
      </c>
      <c r="I33" s="88">
        <v>97.4</v>
      </c>
      <c r="J33" s="88">
        <v>3.14</v>
      </c>
      <c r="K33" s="88">
        <v>0</v>
      </c>
      <c r="L33" s="88">
        <v>7.14</v>
      </c>
      <c r="M33" s="116">
        <v>0</v>
      </c>
      <c r="N33" s="115">
        <v>255.36</v>
      </c>
      <c r="O33" s="88">
        <v>341.71000000000004</v>
      </c>
      <c r="P33" s="88">
        <v>0</v>
      </c>
      <c r="Q33" s="88">
        <v>0</v>
      </c>
      <c r="R33" s="88">
        <v>0</v>
      </c>
      <c r="S33" s="116">
        <v>0</v>
      </c>
      <c r="W33">
        <v>0.17</v>
      </c>
      <c r="X33">
        <v>95.81</v>
      </c>
      <c r="Y33">
        <v>6.71</v>
      </c>
      <c r="Z33">
        <v>0.4</v>
      </c>
      <c r="AA33">
        <v>98.68</v>
      </c>
      <c r="AB33">
        <v>72.900000000000006</v>
      </c>
      <c r="AC33">
        <v>0.43</v>
      </c>
      <c r="AD33">
        <v>2.74</v>
      </c>
      <c r="AE33">
        <v>0.54</v>
      </c>
      <c r="AF33">
        <v>50</v>
      </c>
      <c r="AG33">
        <v>0.23</v>
      </c>
      <c r="AH33">
        <v>17.18</v>
      </c>
      <c r="AI33">
        <v>0.3</v>
      </c>
      <c r="AJ33">
        <v>93.89</v>
      </c>
      <c r="AK33">
        <v>0.36</v>
      </c>
      <c r="AL33">
        <v>204.11</v>
      </c>
      <c r="AM33">
        <v>0</v>
      </c>
      <c r="AN33">
        <v>51.25</v>
      </c>
      <c r="AO33">
        <v>0.34</v>
      </c>
      <c r="AP33">
        <v>0.53</v>
      </c>
      <c r="AQ33">
        <v>100</v>
      </c>
      <c r="AR33">
        <v>0</v>
      </c>
      <c r="AS33">
        <v>30</v>
      </c>
      <c r="AT33">
        <v>2.91</v>
      </c>
      <c r="AU33">
        <v>60</v>
      </c>
      <c r="AV33">
        <v>0</v>
      </c>
      <c r="AW33">
        <v>0</v>
      </c>
      <c r="AX33">
        <v>0</v>
      </c>
      <c r="AY33">
        <v>11.63</v>
      </c>
      <c r="AZ33">
        <v>0</v>
      </c>
      <c r="BA33">
        <v>1.25</v>
      </c>
      <c r="BB33">
        <v>1.92</v>
      </c>
      <c r="BC33">
        <v>0.43</v>
      </c>
    </row>
    <row r="34" spans="1:55">
      <c r="A34" t="s">
        <v>283</v>
      </c>
      <c r="G34" t="s">
        <v>76</v>
      </c>
      <c r="H34" s="115">
        <v>204.33000000000004</v>
      </c>
      <c r="I34" s="88">
        <v>108.85000000000001</v>
      </c>
      <c r="J34" s="88">
        <v>3.14</v>
      </c>
      <c r="K34" s="88">
        <v>0</v>
      </c>
      <c r="L34" s="88">
        <v>7.51</v>
      </c>
      <c r="M34" s="116">
        <v>0</v>
      </c>
      <c r="N34" s="115">
        <v>255.36</v>
      </c>
      <c r="O34" s="88">
        <v>341.71000000000004</v>
      </c>
      <c r="P34" s="88">
        <v>0</v>
      </c>
      <c r="Q34" s="88">
        <v>0</v>
      </c>
      <c r="R34" s="88">
        <v>0</v>
      </c>
      <c r="S34" s="116">
        <v>0</v>
      </c>
      <c r="W34">
        <v>0.17</v>
      </c>
      <c r="X34">
        <v>95.81</v>
      </c>
      <c r="Y34">
        <v>6.71</v>
      </c>
      <c r="Z34">
        <v>0.4</v>
      </c>
      <c r="AA34">
        <v>98.68</v>
      </c>
      <c r="AB34">
        <v>72.900000000000006</v>
      </c>
      <c r="AC34">
        <v>0.43</v>
      </c>
      <c r="AD34">
        <v>2.74</v>
      </c>
      <c r="AE34">
        <v>0.54</v>
      </c>
      <c r="AF34">
        <v>50</v>
      </c>
      <c r="AG34">
        <v>0.23</v>
      </c>
      <c r="AH34">
        <v>17.18</v>
      </c>
      <c r="AI34">
        <v>0.3</v>
      </c>
      <c r="AJ34">
        <v>99.64</v>
      </c>
      <c r="AK34">
        <v>0.36</v>
      </c>
      <c r="AL34">
        <v>204.11</v>
      </c>
      <c r="AM34">
        <v>0</v>
      </c>
      <c r="AN34">
        <v>51.25</v>
      </c>
      <c r="AO34">
        <v>0.34</v>
      </c>
      <c r="AP34">
        <v>0.53</v>
      </c>
      <c r="AQ34">
        <v>100</v>
      </c>
      <c r="AR34">
        <v>0</v>
      </c>
      <c r="AS34">
        <v>30</v>
      </c>
      <c r="AT34">
        <v>7.28</v>
      </c>
      <c r="AU34">
        <v>60</v>
      </c>
      <c r="AV34">
        <v>0</v>
      </c>
      <c r="AW34">
        <v>0</v>
      </c>
      <c r="AX34">
        <v>0</v>
      </c>
      <c r="AY34">
        <v>11.63</v>
      </c>
      <c r="AZ34">
        <v>0</v>
      </c>
      <c r="BA34">
        <v>3.12</v>
      </c>
      <c r="BB34">
        <v>5.75</v>
      </c>
      <c r="BC34">
        <v>0.8</v>
      </c>
    </row>
    <row r="35" spans="1:55">
      <c r="A35" t="s">
        <v>298</v>
      </c>
      <c r="G35" t="s">
        <v>77</v>
      </c>
      <c r="H35" s="115">
        <v>220.97000000000003</v>
      </c>
      <c r="I35" s="88">
        <v>106.54</v>
      </c>
      <c r="J35" s="88">
        <v>3.14</v>
      </c>
      <c r="K35" s="88">
        <v>0</v>
      </c>
      <c r="L35" s="88">
        <v>7.97</v>
      </c>
      <c r="M35" s="116">
        <v>0</v>
      </c>
      <c r="N35" s="115">
        <v>255.36</v>
      </c>
      <c r="O35" s="88">
        <v>341.71000000000004</v>
      </c>
      <c r="P35" s="88">
        <v>0</v>
      </c>
      <c r="Q35" s="88">
        <v>0</v>
      </c>
      <c r="R35" s="88">
        <v>0</v>
      </c>
      <c r="S35" s="116">
        <v>0</v>
      </c>
      <c r="W35">
        <v>0.17</v>
      </c>
      <c r="X35">
        <v>95.81</v>
      </c>
      <c r="Y35">
        <v>6.71</v>
      </c>
      <c r="Z35">
        <v>0.4</v>
      </c>
      <c r="AA35">
        <v>98.68</v>
      </c>
      <c r="AB35">
        <v>72.900000000000006</v>
      </c>
      <c r="AC35">
        <v>0.43</v>
      </c>
      <c r="AD35">
        <v>2.74</v>
      </c>
      <c r="AE35">
        <v>0.48</v>
      </c>
      <c r="AF35">
        <v>50</v>
      </c>
      <c r="AG35">
        <v>0.23</v>
      </c>
      <c r="AH35">
        <v>17.18</v>
      </c>
      <c r="AI35">
        <v>0.27</v>
      </c>
      <c r="AJ35">
        <v>82.4</v>
      </c>
      <c r="AK35">
        <v>0.35</v>
      </c>
      <c r="AL35">
        <v>204.11</v>
      </c>
      <c r="AM35">
        <v>0</v>
      </c>
      <c r="AN35">
        <v>51.25</v>
      </c>
      <c r="AO35">
        <v>0.43</v>
      </c>
      <c r="AP35">
        <v>0.53</v>
      </c>
      <c r="AQ35">
        <v>100</v>
      </c>
      <c r="AR35">
        <v>0</v>
      </c>
      <c r="AS35">
        <v>30</v>
      </c>
      <c r="AT35">
        <v>24.02</v>
      </c>
      <c r="AU35">
        <v>60</v>
      </c>
      <c r="AV35">
        <v>0</v>
      </c>
      <c r="AW35">
        <v>0</v>
      </c>
      <c r="AX35">
        <v>0</v>
      </c>
      <c r="AY35">
        <v>11.63</v>
      </c>
      <c r="AZ35">
        <v>0</v>
      </c>
      <c r="BA35">
        <v>10.3</v>
      </c>
      <c r="BB35">
        <v>13.41</v>
      </c>
      <c r="BC35">
        <v>1.26</v>
      </c>
    </row>
    <row r="36" spans="1:55">
      <c r="A36" t="s">
        <v>331</v>
      </c>
      <c r="G36" t="s">
        <v>78</v>
      </c>
      <c r="H36" s="115">
        <v>229.71</v>
      </c>
      <c r="I36" s="88">
        <v>95.899999999999991</v>
      </c>
      <c r="J36" s="88">
        <v>3.14</v>
      </c>
      <c r="K36" s="88">
        <v>0</v>
      </c>
      <c r="L36" s="88">
        <v>8.42</v>
      </c>
      <c r="M36" s="116">
        <v>0</v>
      </c>
      <c r="N36" s="115">
        <v>255.36</v>
      </c>
      <c r="O36" s="88">
        <v>341.71000000000004</v>
      </c>
      <c r="P36" s="88">
        <v>0</v>
      </c>
      <c r="Q36" s="88">
        <v>0</v>
      </c>
      <c r="R36" s="88">
        <v>0</v>
      </c>
      <c r="S36" s="116">
        <v>0</v>
      </c>
      <c r="W36">
        <v>0.17</v>
      </c>
      <c r="X36">
        <v>95.81</v>
      </c>
      <c r="Y36">
        <v>6.71</v>
      </c>
      <c r="Z36">
        <v>0.4</v>
      </c>
      <c r="AA36">
        <v>98.68</v>
      </c>
      <c r="AB36">
        <v>72.900000000000006</v>
      </c>
      <c r="AC36">
        <v>0.43</v>
      </c>
      <c r="AD36">
        <v>2.74</v>
      </c>
      <c r="AE36">
        <v>0.48</v>
      </c>
      <c r="AF36">
        <v>50</v>
      </c>
      <c r="AG36">
        <v>0.23</v>
      </c>
      <c r="AH36">
        <v>17.18</v>
      </c>
      <c r="AI36">
        <v>0.27</v>
      </c>
      <c r="AJ36">
        <v>58.44</v>
      </c>
      <c r="AK36">
        <v>0.35</v>
      </c>
      <c r="AL36">
        <v>204.11</v>
      </c>
      <c r="AM36">
        <v>0</v>
      </c>
      <c r="AN36">
        <v>51.25</v>
      </c>
      <c r="AO36">
        <v>0.43</v>
      </c>
      <c r="AP36">
        <v>0.53</v>
      </c>
      <c r="AQ36">
        <v>100</v>
      </c>
      <c r="AR36">
        <v>0</v>
      </c>
      <c r="AS36">
        <v>30</v>
      </c>
      <c r="AT36">
        <v>32.76</v>
      </c>
      <c r="AU36">
        <v>60</v>
      </c>
      <c r="AV36">
        <v>0</v>
      </c>
      <c r="AW36">
        <v>0</v>
      </c>
      <c r="AX36">
        <v>0</v>
      </c>
      <c r="AY36">
        <v>11.63</v>
      </c>
      <c r="AZ36">
        <v>0</v>
      </c>
      <c r="BA36">
        <v>14.04</v>
      </c>
      <c r="BB36">
        <v>22.99</v>
      </c>
      <c r="BC36">
        <v>1.71</v>
      </c>
    </row>
    <row r="37" spans="1:55">
      <c r="A37" t="s">
        <v>332</v>
      </c>
      <c r="G37" t="s">
        <v>79</v>
      </c>
      <c r="H37" s="115">
        <v>245</v>
      </c>
      <c r="I37" s="88">
        <v>88.09</v>
      </c>
      <c r="J37" s="88">
        <v>3.14</v>
      </c>
      <c r="K37" s="88">
        <v>0</v>
      </c>
      <c r="L37" s="88">
        <v>8.91</v>
      </c>
      <c r="M37" s="116">
        <v>0</v>
      </c>
      <c r="N37" s="115">
        <v>255.36</v>
      </c>
      <c r="O37" s="88">
        <v>341.71000000000004</v>
      </c>
      <c r="P37" s="88">
        <v>0</v>
      </c>
      <c r="Q37" s="88">
        <v>0</v>
      </c>
      <c r="R37" s="88">
        <v>0</v>
      </c>
      <c r="S37" s="116">
        <v>0</v>
      </c>
      <c r="W37">
        <v>0.17</v>
      </c>
      <c r="X37">
        <v>95.81</v>
      </c>
      <c r="Y37">
        <v>6.71</v>
      </c>
      <c r="Z37">
        <v>0.4</v>
      </c>
      <c r="AA37">
        <v>98.68</v>
      </c>
      <c r="AB37">
        <v>72.900000000000006</v>
      </c>
      <c r="AC37">
        <v>0.43</v>
      </c>
      <c r="AD37">
        <v>2.74</v>
      </c>
      <c r="AE37">
        <v>0.48</v>
      </c>
      <c r="AF37">
        <v>50</v>
      </c>
      <c r="AG37">
        <v>0.23</v>
      </c>
      <c r="AH37">
        <v>17.18</v>
      </c>
      <c r="AI37">
        <v>0.27</v>
      </c>
      <c r="AJ37">
        <v>34.49</v>
      </c>
      <c r="AK37">
        <v>0.35</v>
      </c>
      <c r="AL37">
        <v>204.11</v>
      </c>
      <c r="AM37">
        <v>0</v>
      </c>
      <c r="AN37">
        <v>51.25</v>
      </c>
      <c r="AO37">
        <v>0.43</v>
      </c>
      <c r="AP37">
        <v>0.53</v>
      </c>
      <c r="AQ37">
        <v>100</v>
      </c>
      <c r="AR37">
        <v>0</v>
      </c>
      <c r="AS37">
        <v>30</v>
      </c>
      <c r="AT37">
        <v>48.05</v>
      </c>
      <c r="AU37">
        <v>60</v>
      </c>
      <c r="AV37">
        <v>0</v>
      </c>
      <c r="AW37">
        <v>0</v>
      </c>
      <c r="AX37">
        <v>0</v>
      </c>
      <c r="AY37">
        <v>11.63</v>
      </c>
      <c r="AZ37">
        <v>0</v>
      </c>
      <c r="BA37">
        <v>20.59</v>
      </c>
      <c r="BB37">
        <v>32.58</v>
      </c>
      <c r="BC37">
        <v>2.2000000000000002</v>
      </c>
    </row>
    <row r="38" spans="1:55">
      <c r="A38" t="s">
        <v>333</v>
      </c>
      <c r="G38" t="s">
        <v>80</v>
      </c>
      <c r="H38" s="115">
        <v>258.10000000000002</v>
      </c>
      <c r="I38" s="88">
        <v>84.12</v>
      </c>
      <c r="J38" s="88">
        <v>3.14</v>
      </c>
      <c r="K38" s="88">
        <v>0</v>
      </c>
      <c r="L38" s="88">
        <v>9.24</v>
      </c>
      <c r="M38" s="116">
        <v>0</v>
      </c>
      <c r="N38" s="115">
        <v>255.36</v>
      </c>
      <c r="O38" s="88">
        <v>341.71000000000004</v>
      </c>
      <c r="P38" s="88">
        <v>0</v>
      </c>
      <c r="Q38" s="88">
        <v>0</v>
      </c>
      <c r="R38" s="88">
        <v>0</v>
      </c>
      <c r="S38" s="116">
        <v>0</v>
      </c>
      <c r="W38">
        <v>0.17</v>
      </c>
      <c r="X38">
        <v>95.81</v>
      </c>
      <c r="Y38">
        <v>6.71</v>
      </c>
      <c r="Z38">
        <v>0.4</v>
      </c>
      <c r="AA38">
        <v>98.68</v>
      </c>
      <c r="AB38">
        <v>72.900000000000006</v>
      </c>
      <c r="AC38">
        <v>0.43</v>
      </c>
      <c r="AD38">
        <v>2.74</v>
      </c>
      <c r="AE38">
        <v>0.48</v>
      </c>
      <c r="AF38">
        <v>50</v>
      </c>
      <c r="AG38">
        <v>0.23</v>
      </c>
      <c r="AH38">
        <v>17.18</v>
      </c>
      <c r="AI38">
        <v>0.27</v>
      </c>
      <c r="AJ38">
        <v>14.37</v>
      </c>
      <c r="AK38">
        <v>0.35</v>
      </c>
      <c r="AL38">
        <v>204.11</v>
      </c>
      <c r="AM38">
        <v>0</v>
      </c>
      <c r="AN38">
        <v>51.25</v>
      </c>
      <c r="AO38">
        <v>0.43</v>
      </c>
      <c r="AP38">
        <v>0.53</v>
      </c>
      <c r="AQ38">
        <v>100</v>
      </c>
      <c r="AR38">
        <v>0</v>
      </c>
      <c r="AS38">
        <v>30</v>
      </c>
      <c r="AT38">
        <v>61.15</v>
      </c>
      <c r="AU38">
        <v>60</v>
      </c>
      <c r="AV38">
        <v>0</v>
      </c>
      <c r="AW38">
        <v>0</v>
      </c>
      <c r="AX38">
        <v>0</v>
      </c>
      <c r="AY38">
        <v>11.63</v>
      </c>
      <c r="AZ38">
        <v>0</v>
      </c>
      <c r="BA38">
        <v>26.21</v>
      </c>
      <c r="BB38">
        <v>43.11</v>
      </c>
      <c r="BC38">
        <v>2.5299999999999998</v>
      </c>
    </row>
    <row r="39" spans="1:55">
      <c r="A39" t="s">
        <v>334</v>
      </c>
      <c r="G39" t="s">
        <v>81</v>
      </c>
      <c r="H39" s="115">
        <v>269.75</v>
      </c>
      <c r="I39" s="88">
        <v>69.95</v>
      </c>
      <c r="J39" s="88">
        <v>3.14</v>
      </c>
      <c r="K39" s="88">
        <v>0</v>
      </c>
      <c r="L39" s="88">
        <v>9.870000000000001</v>
      </c>
      <c r="M39" s="116">
        <v>0</v>
      </c>
      <c r="N39" s="115">
        <v>255.36</v>
      </c>
      <c r="O39" s="88">
        <v>341.71000000000004</v>
      </c>
      <c r="P39" s="88">
        <v>0</v>
      </c>
      <c r="Q39" s="88">
        <v>0</v>
      </c>
      <c r="R39" s="88">
        <v>0</v>
      </c>
      <c r="S39" s="116">
        <v>0</v>
      </c>
      <c r="W39">
        <v>0.17</v>
      </c>
      <c r="X39">
        <v>95.81</v>
      </c>
      <c r="Y39">
        <v>6.71</v>
      </c>
      <c r="Z39">
        <v>0.4</v>
      </c>
      <c r="AA39">
        <v>98.68</v>
      </c>
      <c r="AB39">
        <v>72.900000000000006</v>
      </c>
      <c r="AC39">
        <v>0.43</v>
      </c>
      <c r="AD39">
        <v>2.74</v>
      </c>
      <c r="AE39">
        <v>0.48</v>
      </c>
      <c r="AF39">
        <v>50</v>
      </c>
      <c r="AG39">
        <v>0.23</v>
      </c>
      <c r="AH39">
        <v>17.18</v>
      </c>
      <c r="AI39">
        <v>0.27</v>
      </c>
      <c r="AJ39">
        <v>0</v>
      </c>
      <c r="AK39">
        <v>0.35</v>
      </c>
      <c r="AL39">
        <v>204.11</v>
      </c>
      <c r="AM39">
        <v>0</v>
      </c>
      <c r="AN39">
        <v>51.25</v>
      </c>
      <c r="AO39">
        <v>0.43</v>
      </c>
      <c r="AP39">
        <v>0.53</v>
      </c>
      <c r="AQ39">
        <v>100</v>
      </c>
      <c r="AR39">
        <v>0</v>
      </c>
      <c r="AS39">
        <v>30</v>
      </c>
      <c r="AT39">
        <v>72.8</v>
      </c>
      <c r="AU39">
        <v>60</v>
      </c>
      <c r="AV39">
        <v>0</v>
      </c>
      <c r="AW39">
        <v>0</v>
      </c>
      <c r="AX39">
        <v>0</v>
      </c>
      <c r="AY39">
        <v>11.63</v>
      </c>
      <c r="AZ39">
        <v>0</v>
      </c>
      <c r="BA39">
        <v>31.2</v>
      </c>
      <c r="BB39">
        <v>38.32</v>
      </c>
      <c r="BC39">
        <v>3.16</v>
      </c>
    </row>
    <row r="40" spans="1:55">
      <c r="A40" t="s">
        <v>355</v>
      </c>
      <c r="G40" t="s">
        <v>82</v>
      </c>
      <c r="H40" s="115">
        <v>279.55</v>
      </c>
      <c r="I40" s="88">
        <v>88.53</v>
      </c>
      <c r="J40" s="88">
        <v>3.14</v>
      </c>
      <c r="K40" s="88">
        <v>0</v>
      </c>
      <c r="L40" s="88">
        <v>10.32</v>
      </c>
      <c r="M40" s="116">
        <v>0</v>
      </c>
      <c r="N40" s="115">
        <v>255.36</v>
      </c>
      <c r="O40" s="88">
        <v>341.71000000000004</v>
      </c>
      <c r="P40" s="88">
        <v>0</v>
      </c>
      <c r="Q40" s="88">
        <v>0</v>
      </c>
      <c r="R40" s="88">
        <v>0</v>
      </c>
      <c r="S40" s="116">
        <v>0</v>
      </c>
      <c r="W40">
        <v>0.17</v>
      </c>
      <c r="X40">
        <v>95.81</v>
      </c>
      <c r="Y40">
        <v>6.71</v>
      </c>
      <c r="Z40">
        <v>0.4</v>
      </c>
      <c r="AA40">
        <v>98.68</v>
      </c>
      <c r="AB40">
        <v>72.900000000000006</v>
      </c>
      <c r="AC40">
        <v>0.43</v>
      </c>
      <c r="AD40">
        <v>2.74</v>
      </c>
      <c r="AE40">
        <v>0.48</v>
      </c>
      <c r="AF40">
        <v>50</v>
      </c>
      <c r="AG40">
        <v>0.23</v>
      </c>
      <c r="AH40">
        <v>17.18</v>
      </c>
      <c r="AI40">
        <v>0.27</v>
      </c>
      <c r="AJ40">
        <v>0</v>
      </c>
      <c r="AK40">
        <v>0.35</v>
      </c>
      <c r="AL40">
        <v>204.11</v>
      </c>
      <c r="AM40">
        <v>0</v>
      </c>
      <c r="AN40">
        <v>51.25</v>
      </c>
      <c r="AO40">
        <v>0.43</v>
      </c>
      <c r="AP40">
        <v>0.53</v>
      </c>
      <c r="AQ40">
        <v>100</v>
      </c>
      <c r="AR40">
        <v>0</v>
      </c>
      <c r="AS40">
        <v>30</v>
      </c>
      <c r="AT40">
        <v>82.6</v>
      </c>
      <c r="AU40">
        <v>60</v>
      </c>
      <c r="AV40">
        <v>0</v>
      </c>
      <c r="AW40">
        <v>0</v>
      </c>
      <c r="AX40">
        <v>0</v>
      </c>
      <c r="AY40">
        <v>11.63</v>
      </c>
      <c r="AZ40">
        <v>0</v>
      </c>
      <c r="BA40">
        <v>35.4</v>
      </c>
      <c r="BB40">
        <v>52.7</v>
      </c>
      <c r="BC40">
        <v>3.61</v>
      </c>
    </row>
    <row r="41" spans="1:55">
      <c r="A41" t="s">
        <v>356</v>
      </c>
      <c r="G41" t="s">
        <v>83</v>
      </c>
      <c r="H41" s="115">
        <v>287.95000000000005</v>
      </c>
      <c r="I41" s="88">
        <v>101.71000000000001</v>
      </c>
      <c r="J41" s="88">
        <v>3.14</v>
      </c>
      <c r="K41" s="88">
        <v>0</v>
      </c>
      <c r="L41" s="88">
        <v>10.74</v>
      </c>
      <c r="M41" s="116">
        <v>0</v>
      </c>
      <c r="N41" s="115">
        <v>255.36</v>
      </c>
      <c r="O41" s="88">
        <v>341.71000000000004</v>
      </c>
      <c r="P41" s="88">
        <v>0</v>
      </c>
      <c r="Q41" s="88">
        <v>0</v>
      </c>
      <c r="R41" s="88">
        <v>0</v>
      </c>
      <c r="S41" s="116">
        <v>0</v>
      </c>
      <c r="W41">
        <v>0.17</v>
      </c>
      <c r="X41">
        <v>95.81</v>
      </c>
      <c r="Y41">
        <v>6.71</v>
      </c>
      <c r="Z41">
        <v>0.4</v>
      </c>
      <c r="AA41">
        <v>98.68</v>
      </c>
      <c r="AB41">
        <v>72.900000000000006</v>
      </c>
      <c r="AC41">
        <v>0.43</v>
      </c>
      <c r="AD41">
        <v>2.74</v>
      </c>
      <c r="AE41">
        <v>0.48</v>
      </c>
      <c r="AF41">
        <v>50</v>
      </c>
      <c r="AG41">
        <v>0.23</v>
      </c>
      <c r="AH41">
        <v>17.18</v>
      </c>
      <c r="AI41">
        <v>0.27</v>
      </c>
      <c r="AJ41">
        <v>0</v>
      </c>
      <c r="AK41">
        <v>0.35</v>
      </c>
      <c r="AL41">
        <v>204.11</v>
      </c>
      <c r="AM41">
        <v>0</v>
      </c>
      <c r="AN41">
        <v>51.25</v>
      </c>
      <c r="AO41">
        <v>0.43</v>
      </c>
      <c r="AP41">
        <v>0.53</v>
      </c>
      <c r="AQ41">
        <v>100</v>
      </c>
      <c r="AR41">
        <v>0</v>
      </c>
      <c r="AS41">
        <v>30</v>
      </c>
      <c r="AT41">
        <v>91</v>
      </c>
      <c r="AU41">
        <v>60</v>
      </c>
      <c r="AV41">
        <v>0</v>
      </c>
      <c r="AW41">
        <v>0</v>
      </c>
      <c r="AX41">
        <v>0</v>
      </c>
      <c r="AY41">
        <v>11.63</v>
      </c>
      <c r="AZ41">
        <v>0</v>
      </c>
      <c r="BA41">
        <v>39</v>
      </c>
      <c r="BB41">
        <v>62.28</v>
      </c>
      <c r="BC41">
        <v>4.03</v>
      </c>
    </row>
    <row r="42" spans="1:55">
      <c r="A42" t="s">
        <v>357</v>
      </c>
      <c r="G42" t="s">
        <v>84</v>
      </c>
      <c r="H42" s="115">
        <v>301.95000000000005</v>
      </c>
      <c r="I42" s="88">
        <v>117.28999999999999</v>
      </c>
      <c r="J42" s="88">
        <v>3.14</v>
      </c>
      <c r="K42" s="88">
        <v>0</v>
      </c>
      <c r="L42" s="88">
        <v>11.2</v>
      </c>
      <c r="M42" s="116">
        <v>0</v>
      </c>
      <c r="N42" s="115">
        <v>255.36</v>
      </c>
      <c r="O42" s="88">
        <v>341.71000000000004</v>
      </c>
      <c r="P42" s="88">
        <v>0</v>
      </c>
      <c r="Q42" s="88">
        <v>0</v>
      </c>
      <c r="R42" s="88">
        <v>0</v>
      </c>
      <c r="S42" s="116">
        <v>0</v>
      </c>
      <c r="W42">
        <v>0.17</v>
      </c>
      <c r="X42">
        <v>95.81</v>
      </c>
      <c r="Y42">
        <v>6.71</v>
      </c>
      <c r="Z42">
        <v>0.4</v>
      </c>
      <c r="AA42">
        <v>98.68</v>
      </c>
      <c r="AB42">
        <v>72.900000000000006</v>
      </c>
      <c r="AC42">
        <v>0.43</v>
      </c>
      <c r="AD42">
        <v>2.74</v>
      </c>
      <c r="AE42">
        <v>0.48</v>
      </c>
      <c r="AF42">
        <v>50</v>
      </c>
      <c r="AG42">
        <v>0.23</v>
      </c>
      <c r="AH42">
        <v>17.18</v>
      </c>
      <c r="AI42">
        <v>0.27</v>
      </c>
      <c r="AJ42">
        <v>0</v>
      </c>
      <c r="AK42">
        <v>0.35</v>
      </c>
      <c r="AL42">
        <v>204.11</v>
      </c>
      <c r="AM42">
        <v>0</v>
      </c>
      <c r="AN42">
        <v>51.25</v>
      </c>
      <c r="AO42">
        <v>0.43</v>
      </c>
      <c r="AP42">
        <v>0.53</v>
      </c>
      <c r="AQ42">
        <v>100</v>
      </c>
      <c r="AR42">
        <v>0</v>
      </c>
      <c r="AS42">
        <v>30</v>
      </c>
      <c r="AT42">
        <v>105</v>
      </c>
      <c r="AU42">
        <v>60</v>
      </c>
      <c r="AV42">
        <v>0</v>
      </c>
      <c r="AW42">
        <v>0</v>
      </c>
      <c r="AX42">
        <v>0</v>
      </c>
      <c r="AY42">
        <v>11.63</v>
      </c>
      <c r="AZ42">
        <v>0</v>
      </c>
      <c r="BA42">
        <v>45</v>
      </c>
      <c r="BB42">
        <v>71.86</v>
      </c>
      <c r="BC42">
        <v>4.49</v>
      </c>
    </row>
    <row r="43" spans="1:55">
      <c r="A43" t="s">
        <v>363</v>
      </c>
      <c r="G43" t="s">
        <v>85</v>
      </c>
      <c r="H43" s="115">
        <v>213.07</v>
      </c>
      <c r="I43" s="88">
        <v>131.07</v>
      </c>
      <c r="J43" s="88">
        <v>3.05</v>
      </c>
      <c r="K43" s="88">
        <v>0</v>
      </c>
      <c r="L43" s="88">
        <v>11.67</v>
      </c>
      <c r="M43" s="116">
        <v>0</v>
      </c>
      <c r="N43" s="115">
        <v>255.36</v>
      </c>
      <c r="O43" s="88">
        <v>341.71000000000004</v>
      </c>
      <c r="P43" s="88">
        <v>0</v>
      </c>
      <c r="Q43" s="88">
        <v>0</v>
      </c>
      <c r="R43" s="88">
        <v>0</v>
      </c>
      <c r="S43" s="116">
        <v>0</v>
      </c>
      <c r="W43">
        <v>0.17</v>
      </c>
      <c r="X43">
        <v>95.81</v>
      </c>
      <c r="Y43">
        <v>6.71</v>
      </c>
      <c r="Z43">
        <v>0.4</v>
      </c>
      <c r="AA43">
        <v>0</v>
      </c>
      <c r="AB43">
        <v>72.900000000000006</v>
      </c>
      <c r="AC43">
        <v>0.43</v>
      </c>
      <c r="AD43">
        <v>2.65</v>
      </c>
      <c r="AE43">
        <v>0.48</v>
      </c>
      <c r="AF43">
        <v>50</v>
      </c>
      <c r="AG43">
        <v>0.23</v>
      </c>
      <c r="AH43">
        <v>17.18</v>
      </c>
      <c r="AI43">
        <v>0.27</v>
      </c>
      <c r="AJ43">
        <v>0</v>
      </c>
      <c r="AK43">
        <v>0.35</v>
      </c>
      <c r="AL43">
        <v>204.11</v>
      </c>
      <c r="AM43">
        <v>0</v>
      </c>
      <c r="AN43">
        <v>51.25</v>
      </c>
      <c r="AO43">
        <v>0.43</v>
      </c>
      <c r="AP43">
        <v>0.53</v>
      </c>
      <c r="AQ43">
        <v>100</v>
      </c>
      <c r="AR43">
        <v>0</v>
      </c>
      <c r="AS43">
        <v>30</v>
      </c>
      <c r="AT43">
        <v>114.8</v>
      </c>
      <c r="AU43">
        <v>60</v>
      </c>
      <c r="AV43">
        <v>0</v>
      </c>
      <c r="AW43">
        <v>0</v>
      </c>
      <c r="AX43">
        <v>0</v>
      </c>
      <c r="AY43">
        <v>11.63</v>
      </c>
      <c r="AZ43">
        <v>0</v>
      </c>
      <c r="BA43">
        <v>49.2</v>
      </c>
      <c r="BB43">
        <v>81.44</v>
      </c>
      <c r="BC43">
        <v>4.96</v>
      </c>
    </row>
    <row r="44" spans="1:55">
      <c r="A44" t="s">
        <v>367</v>
      </c>
      <c r="G44" t="s">
        <v>86</v>
      </c>
      <c r="H44" s="115">
        <v>217.27</v>
      </c>
      <c r="I44" s="88">
        <v>132.87</v>
      </c>
      <c r="J44" s="88">
        <v>3.05</v>
      </c>
      <c r="K44" s="88">
        <v>0</v>
      </c>
      <c r="L44" s="88">
        <v>11.93</v>
      </c>
      <c r="M44" s="116">
        <v>0</v>
      </c>
      <c r="N44" s="115">
        <v>255.36</v>
      </c>
      <c r="O44" s="88">
        <v>341.71000000000004</v>
      </c>
      <c r="P44" s="88">
        <v>0</v>
      </c>
      <c r="Q44" s="88">
        <v>0</v>
      </c>
      <c r="R44" s="88">
        <v>0</v>
      </c>
      <c r="S44" s="116">
        <v>0</v>
      </c>
      <c r="W44">
        <v>0.17</v>
      </c>
      <c r="X44">
        <v>95.81</v>
      </c>
      <c r="Y44">
        <v>6.71</v>
      </c>
      <c r="Z44">
        <v>0.4</v>
      </c>
      <c r="AA44">
        <v>0</v>
      </c>
      <c r="AB44">
        <v>72.900000000000006</v>
      </c>
      <c r="AC44">
        <v>0.43</v>
      </c>
      <c r="AD44">
        <v>2.65</v>
      </c>
      <c r="AE44">
        <v>0.48</v>
      </c>
      <c r="AF44">
        <v>50</v>
      </c>
      <c r="AG44">
        <v>0.23</v>
      </c>
      <c r="AH44">
        <v>17.18</v>
      </c>
      <c r="AI44">
        <v>0.27</v>
      </c>
      <c r="AJ44">
        <v>0</v>
      </c>
      <c r="AK44">
        <v>0.35</v>
      </c>
      <c r="AL44">
        <v>204.11</v>
      </c>
      <c r="AM44">
        <v>0</v>
      </c>
      <c r="AN44">
        <v>51.25</v>
      </c>
      <c r="AO44">
        <v>0.43</v>
      </c>
      <c r="AP44">
        <v>0.53</v>
      </c>
      <c r="AQ44">
        <v>100</v>
      </c>
      <c r="AR44">
        <v>0</v>
      </c>
      <c r="AS44">
        <v>30</v>
      </c>
      <c r="AT44">
        <v>119</v>
      </c>
      <c r="AU44">
        <v>60</v>
      </c>
      <c r="AV44">
        <v>0</v>
      </c>
      <c r="AW44">
        <v>0</v>
      </c>
      <c r="AX44">
        <v>0</v>
      </c>
      <c r="AY44">
        <v>11.63</v>
      </c>
      <c r="AZ44">
        <v>0</v>
      </c>
      <c r="BA44">
        <v>51</v>
      </c>
      <c r="BB44">
        <v>81.44</v>
      </c>
      <c r="BC44">
        <v>5.22</v>
      </c>
    </row>
    <row r="45" spans="1:55">
      <c r="A45" t="s">
        <v>390</v>
      </c>
      <c r="G45" t="s">
        <v>87</v>
      </c>
      <c r="H45" s="115">
        <v>227.77</v>
      </c>
      <c r="I45" s="88">
        <v>123</v>
      </c>
      <c r="J45" s="88">
        <v>3.05</v>
      </c>
      <c r="K45" s="88">
        <v>0</v>
      </c>
      <c r="L45" s="88">
        <v>12.120000000000001</v>
      </c>
      <c r="M45" s="116">
        <v>0</v>
      </c>
      <c r="N45" s="115">
        <v>255.36</v>
      </c>
      <c r="O45" s="88">
        <v>341.71000000000004</v>
      </c>
      <c r="P45" s="88">
        <v>0</v>
      </c>
      <c r="Q45" s="88">
        <v>0</v>
      </c>
      <c r="R45" s="88">
        <v>0</v>
      </c>
      <c r="S45" s="116">
        <v>0</v>
      </c>
      <c r="W45">
        <v>0.17</v>
      </c>
      <c r="X45">
        <v>95.81</v>
      </c>
      <c r="Y45">
        <v>6.71</v>
      </c>
      <c r="Z45">
        <v>0.4</v>
      </c>
      <c r="AA45">
        <v>0</v>
      </c>
      <c r="AB45">
        <v>72.900000000000006</v>
      </c>
      <c r="AC45">
        <v>0.43</v>
      </c>
      <c r="AD45">
        <v>2.65</v>
      </c>
      <c r="AE45">
        <v>0.48</v>
      </c>
      <c r="AF45">
        <v>50</v>
      </c>
      <c r="AG45">
        <v>0.23</v>
      </c>
      <c r="AH45">
        <v>17.18</v>
      </c>
      <c r="AI45">
        <v>0.27</v>
      </c>
      <c r="AJ45">
        <v>0</v>
      </c>
      <c r="AK45">
        <v>0.35</v>
      </c>
      <c r="AL45">
        <v>204.11</v>
      </c>
      <c r="AM45">
        <v>0</v>
      </c>
      <c r="AN45">
        <v>51.25</v>
      </c>
      <c r="AO45">
        <v>0.43</v>
      </c>
      <c r="AP45">
        <v>0.53</v>
      </c>
      <c r="AQ45">
        <v>100</v>
      </c>
      <c r="AR45">
        <v>0</v>
      </c>
      <c r="AS45">
        <v>30</v>
      </c>
      <c r="AT45">
        <v>129.5</v>
      </c>
      <c r="AU45">
        <v>60</v>
      </c>
      <c r="AV45">
        <v>0</v>
      </c>
      <c r="AW45">
        <v>0</v>
      </c>
      <c r="AX45">
        <v>0</v>
      </c>
      <c r="AY45">
        <v>11.63</v>
      </c>
      <c r="AZ45">
        <v>0</v>
      </c>
      <c r="BA45">
        <v>55.5</v>
      </c>
      <c r="BB45">
        <v>67.069999999999993</v>
      </c>
      <c r="BC45">
        <v>5.41</v>
      </c>
    </row>
    <row r="46" spans="1:55">
      <c r="A46" t="s">
        <v>391</v>
      </c>
      <c r="G46" t="s">
        <v>88</v>
      </c>
      <c r="H46" s="115">
        <v>238.27</v>
      </c>
      <c r="I46" s="88">
        <v>117.92</v>
      </c>
      <c r="J46" s="88">
        <v>3.05</v>
      </c>
      <c r="K46" s="88">
        <v>0</v>
      </c>
      <c r="L46" s="88">
        <v>12.36</v>
      </c>
      <c r="M46" s="116">
        <v>0</v>
      </c>
      <c r="N46" s="115">
        <v>255.36</v>
      </c>
      <c r="O46" s="88">
        <v>341.71000000000004</v>
      </c>
      <c r="P46" s="88">
        <v>0</v>
      </c>
      <c r="Q46" s="88">
        <v>0</v>
      </c>
      <c r="R46" s="88">
        <v>0</v>
      </c>
      <c r="S46" s="116">
        <v>0</v>
      </c>
      <c r="W46">
        <v>0.17</v>
      </c>
      <c r="X46">
        <v>95.81</v>
      </c>
      <c r="Y46">
        <v>6.71</v>
      </c>
      <c r="Z46">
        <v>0.4</v>
      </c>
      <c r="AA46">
        <v>0</v>
      </c>
      <c r="AB46">
        <v>72.900000000000006</v>
      </c>
      <c r="AC46">
        <v>0.43</v>
      </c>
      <c r="AD46">
        <v>2.65</v>
      </c>
      <c r="AE46">
        <v>0.48</v>
      </c>
      <c r="AF46">
        <v>50</v>
      </c>
      <c r="AG46">
        <v>0.23</v>
      </c>
      <c r="AH46">
        <v>17.18</v>
      </c>
      <c r="AI46">
        <v>0.27</v>
      </c>
      <c r="AJ46">
        <v>0</v>
      </c>
      <c r="AK46">
        <v>0.35</v>
      </c>
      <c r="AL46">
        <v>204.11</v>
      </c>
      <c r="AM46">
        <v>0</v>
      </c>
      <c r="AN46">
        <v>51.25</v>
      </c>
      <c r="AO46">
        <v>0.43</v>
      </c>
      <c r="AP46">
        <v>0.53</v>
      </c>
      <c r="AQ46">
        <v>100</v>
      </c>
      <c r="AR46">
        <v>0</v>
      </c>
      <c r="AS46">
        <v>30</v>
      </c>
      <c r="AT46">
        <v>140</v>
      </c>
      <c r="AU46">
        <v>60</v>
      </c>
      <c r="AV46">
        <v>0</v>
      </c>
      <c r="AW46">
        <v>0</v>
      </c>
      <c r="AX46">
        <v>0</v>
      </c>
      <c r="AY46">
        <v>11.63</v>
      </c>
      <c r="AZ46">
        <v>0</v>
      </c>
      <c r="BA46">
        <v>60</v>
      </c>
      <c r="BB46">
        <v>57.49</v>
      </c>
      <c r="BC46">
        <v>5.65</v>
      </c>
    </row>
    <row r="47" spans="1:55">
      <c r="A47" t="s">
        <v>395</v>
      </c>
      <c r="G47" t="s">
        <v>89</v>
      </c>
      <c r="H47" s="115">
        <v>149.46</v>
      </c>
      <c r="I47" s="88">
        <v>111.34</v>
      </c>
      <c r="J47" s="88">
        <v>3.05</v>
      </c>
      <c r="K47" s="88">
        <v>0</v>
      </c>
      <c r="L47" s="88">
        <v>12.55</v>
      </c>
      <c r="M47" s="116">
        <v>0</v>
      </c>
      <c r="N47" s="115">
        <v>255.36</v>
      </c>
      <c r="O47" s="88">
        <v>341.71000000000004</v>
      </c>
      <c r="P47" s="88">
        <v>0</v>
      </c>
      <c r="Q47" s="88">
        <v>0</v>
      </c>
      <c r="R47" s="88">
        <v>0</v>
      </c>
      <c r="S47" s="116">
        <v>0</v>
      </c>
      <c r="W47">
        <v>0.17</v>
      </c>
      <c r="X47">
        <v>0</v>
      </c>
      <c r="Y47">
        <v>6.71</v>
      </c>
      <c r="Z47">
        <v>0.4</v>
      </c>
      <c r="AA47">
        <v>0</v>
      </c>
      <c r="AB47">
        <v>72.900000000000006</v>
      </c>
      <c r="AC47">
        <v>0.43</v>
      </c>
      <c r="AD47">
        <v>2.65</v>
      </c>
      <c r="AE47">
        <v>0.48</v>
      </c>
      <c r="AF47">
        <v>50</v>
      </c>
      <c r="AG47">
        <v>0.23</v>
      </c>
      <c r="AH47">
        <v>17.18</v>
      </c>
      <c r="AI47">
        <v>0.27</v>
      </c>
      <c r="AJ47">
        <v>0</v>
      </c>
      <c r="AK47">
        <v>0.35</v>
      </c>
      <c r="AL47">
        <v>204.11</v>
      </c>
      <c r="AM47">
        <v>0</v>
      </c>
      <c r="AN47">
        <v>51.25</v>
      </c>
      <c r="AO47">
        <v>0.43</v>
      </c>
      <c r="AP47">
        <v>0.53</v>
      </c>
      <c r="AQ47">
        <v>100</v>
      </c>
      <c r="AR47">
        <v>0</v>
      </c>
      <c r="AS47">
        <v>30</v>
      </c>
      <c r="AT47">
        <v>147</v>
      </c>
      <c r="AU47">
        <v>60</v>
      </c>
      <c r="AV47">
        <v>0</v>
      </c>
      <c r="AW47">
        <v>0</v>
      </c>
      <c r="AX47">
        <v>0</v>
      </c>
      <c r="AY47">
        <v>11.63</v>
      </c>
      <c r="AZ47">
        <v>0</v>
      </c>
      <c r="BA47">
        <v>63</v>
      </c>
      <c r="BB47">
        <v>47.91</v>
      </c>
      <c r="BC47">
        <v>5.84</v>
      </c>
    </row>
    <row r="48" spans="1:55">
      <c r="A48" t="s">
        <v>399</v>
      </c>
      <c r="G48" t="s">
        <v>90</v>
      </c>
      <c r="H48" s="115">
        <v>155.06</v>
      </c>
      <c r="I48" s="88">
        <v>99.360000000000014</v>
      </c>
      <c r="J48" s="88">
        <v>3.05</v>
      </c>
      <c r="K48" s="88">
        <v>0</v>
      </c>
      <c r="L48" s="88">
        <v>12.65</v>
      </c>
      <c r="M48" s="116">
        <v>0</v>
      </c>
      <c r="N48" s="115">
        <v>255.36</v>
      </c>
      <c r="O48" s="88">
        <v>341.71000000000004</v>
      </c>
      <c r="P48" s="88">
        <v>0</v>
      </c>
      <c r="Q48" s="88">
        <v>0</v>
      </c>
      <c r="R48" s="88">
        <v>0</v>
      </c>
      <c r="S48" s="116">
        <v>0</v>
      </c>
      <c r="W48">
        <v>0.17</v>
      </c>
      <c r="X48">
        <v>0</v>
      </c>
      <c r="Y48">
        <v>6.71</v>
      </c>
      <c r="Z48">
        <v>0.4</v>
      </c>
      <c r="AA48">
        <v>0</v>
      </c>
      <c r="AB48">
        <v>72.900000000000006</v>
      </c>
      <c r="AC48">
        <v>0.43</v>
      </c>
      <c r="AD48">
        <v>2.65</v>
      </c>
      <c r="AE48">
        <v>0.48</v>
      </c>
      <c r="AF48">
        <v>50</v>
      </c>
      <c r="AG48">
        <v>0.23</v>
      </c>
      <c r="AH48">
        <v>17.18</v>
      </c>
      <c r="AI48">
        <v>0.27</v>
      </c>
      <c r="AJ48">
        <v>0</v>
      </c>
      <c r="AK48">
        <v>0.35</v>
      </c>
      <c r="AL48">
        <v>204.11</v>
      </c>
      <c r="AM48">
        <v>0</v>
      </c>
      <c r="AN48">
        <v>51.25</v>
      </c>
      <c r="AO48">
        <v>0.43</v>
      </c>
      <c r="AP48">
        <v>0.53</v>
      </c>
      <c r="AQ48">
        <v>100</v>
      </c>
      <c r="AR48">
        <v>0</v>
      </c>
      <c r="AS48">
        <v>30</v>
      </c>
      <c r="AT48">
        <v>152.6</v>
      </c>
      <c r="AU48">
        <v>60</v>
      </c>
      <c r="AV48">
        <v>0</v>
      </c>
      <c r="AW48">
        <v>0</v>
      </c>
      <c r="AX48">
        <v>0</v>
      </c>
      <c r="AY48">
        <v>11.63</v>
      </c>
      <c r="AZ48">
        <v>0</v>
      </c>
      <c r="BA48">
        <v>65.400000000000006</v>
      </c>
      <c r="BB48">
        <v>33.53</v>
      </c>
      <c r="BC48">
        <v>5.94</v>
      </c>
    </row>
    <row r="49" spans="1:55">
      <c r="A49" t="s">
        <v>400</v>
      </c>
      <c r="G49" t="s">
        <v>91</v>
      </c>
      <c r="H49" s="115">
        <v>159.26000000000002</v>
      </c>
      <c r="I49" s="88">
        <v>91.580000000000013</v>
      </c>
      <c r="J49" s="88">
        <v>3.05</v>
      </c>
      <c r="K49" s="88">
        <v>0</v>
      </c>
      <c r="L49" s="88">
        <v>12.75</v>
      </c>
      <c r="M49" s="116">
        <v>0</v>
      </c>
      <c r="N49" s="115">
        <v>255.36</v>
      </c>
      <c r="O49" s="88">
        <v>341.71000000000004</v>
      </c>
      <c r="P49" s="88">
        <v>0</v>
      </c>
      <c r="Q49" s="88">
        <v>0</v>
      </c>
      <c r="R49" s="88">
        <v>0</v>
      </c>
      <c r="S49" s="116">
        <v>0</v>
      </c>
      <c r="W49">
        <v>0.17</v>
      </c>
      <c r="X49">
        <v>0</v>
      </c>
      <c r="Y49">
        <v>6.71</v>
      </c>
      <c r="Z49">
        <v>0.4</v>
      </c>
      <c r="AA49">
        <v>0</v>
      </c>
      <c r="AB49">
        <v>72.900000000000006</v>
      </c>
      <c r="AC49">
        <v>0.43</v>
      </c>
      <c r="AD49">
        <v>2.65</v>
      </c>
      <c r="AE49">
        <v>0.48</v>
      </c>
      <c r="AF49">
        <v>50</v>
      </c>
      <c r="AG49">
        <v>0.23</v>
      </c>
      <c r="AH49">
        <v>17.18</v>
      </c>
      <c r="AI49">
        <v>0.27</v>
      </c>
      <c r="AJ49">
        <v>0</v>
      </c>
      <c r="AK49">
        <v>0.35</v>
      </c>
      <c r="AL49">
        <v>204.11</v>
      </c>
      <c r="AM49">
        <v>0</v>
      </c>
      <c r="AN49">
        <v>51.25</v>
      </c>
      <c r="AO49">
        <v>0.43</v>
      </c>
      <c r="AP49">
        <v>0.53</v>
      </c>
      <c r="AQ49">
        <v>100</v>
      </c>
      <c r="AR49">
        <v>0</v>
      </c>
      <c r="AS49">
        <v>30</v>
      </c>
      <c r="AT49">
        <v>156.80000000000001</v>
      </c>
      <c r="AU49">
        <v>60</v>
      </c>
      <c r="AV49">
        <v>0</v>
      </c>
      <c r="AW49">
        <v>0</v>
      </c>
      <c r="AX49">
        <v>0</v>
      </c>
      <c r="AY49">
        <v>11.63</v>
      </c>
      <c r="AZ49">
        <v>0</v>
      </c>
      <c r="BA49">
        <v>67.2</v>
      </c>
      <c r="BB49">
        <v>23.95</v>
      </c>
      <c r="BC49">
        <v>6.04</v>
      </c>
    </row>
    <row r="50" spans="1:55">
      <c r="A50" t="s">
        <v>401</v>
      </c>
      <c r="G50" t="s">
        <v>92</v>
      </c>
      <c r="H50" s="115">
        <v>162.06</v>
      </c>
      <c r="I50" s="88">
        <v>78.410000000000011</v>
      </c>
      <c r="J50" s="88">
        <v>3.05</v>
      </c>
      <c r="K50" s="88">
        <v>0</v>
      </c>
      <c r="L50" s="88">
        <v>12.940000000000001</v>
      </c>
      <c r="M50" s="116">
        <v>0</v>
      </c>
      <c r="N50" s="115">
        <v>255.36</v>
      </c>
      <c r="O50" s="88">
        <v>341.71000000000004</v>
      </c>
      <c r="P50" s="88">
        <v>0</v>
      </c>
      <c r="Q50" s="88">
        <v>0</v>
      </c>
      <c r="R50" s="88">
        <v>0</v>
      </c>
      <c r="S50" s="116">
        <v>0</v>
      </c>
      <c r="W50">
        <v>0.17</v>
      </c>
      <c r="X50">
        <v>0</v>
      </c>
      <c r="Y50">
        <v>6.71</v>
      </c>
      <c r="Z50">
        <v>0.4</v>
      </c>
      <c r="AA50">
        <v>0</v>
      </c>
      <c r="AB50">
        <v>72.900000000000006</v>
      </c>
      <c r="AC50">
        <v>0.43</v>
      </c>
      <c r="AD50">
        <v>2.65</v>
      </c>
      <c r="AE50">
        <v>0.48</v>
      </c>
      <c r="AF50">
        <v>50</v>
      </c>
      <c r="AG50">
        <v>0.23</v>
      </c>
      <c r="AH50">
        <v>17.18</v>
      </c>
      <c r="AI50">
        <v>0.27</v>
      </c>
      <c r="AJ50">
        <v>0</v>
      </c>
      <c r="AK50">
        <v>0.35</v>
      </c>
      <c r="AL50">
        <v>204.11</v>
      </c>
      <c r="AM50">
        <v>0</v>
      </c>
      <c r="AN50">
        <v>51.25</v>
      </c>
      <c r="AO50">
        <v>0.43</v>
      </c>
      <c r="AP50">
        <v>0.53</v>
      </c>
      <c r="AQ50">
        <v>100</v>
      </c>
      <c r="AR50">
        <v>0</v>
      </c>
      <c r="AS50">
        <v>30</v>
      </c>
      <c r="AT50">
        <v>159.6</v>
      </c>
      <c r="AU50">
        <v>60</v>
      </c>
      <c r="AV50">
        <v>0</v>
      </c>
      <c r="AW50">
        <v>0</v>
      </c>
      <c r="AX50">
        <v>0</v>
      </c>
      <c r="AY50">
        <v>11.63</v>
      </c>
      <c r="AZ50">
        <v>0</v>
      </c>
      <c r="BA50">
        <v>68.400000000000006</v>
      </c>
      <c r="BB50">
        <v>9.58</v>
      </c>
      <c r="BC50">
        <v>6.23</v>
      </c>
    </row>
    <row r="51" spans="1:55">
      <c r="A51" t="s">
        <v>403</v>
      </c>
      <c r="G51" t="s">
        <v>93</v>
      </c>
      <c r="H51" s="115">
        <v>163.46</v>
      </c>
      <c r="I51" s="88">
        <v>69.430000000000007</v>
      </c>
      <c r="J51" s="88">
        <v>3.05</v>
      </c>
      <c r="K51" s="88">
        <v>0</v>
      </c>
      <c r="L51" s="88">
        <v>13.08</v>
      </c>
      <c r="M51" s="116">
        <v>0</v>
      </c>
      <c r="N51" s="115">
        <v>255.36</v>
      </c>
      <c r="O51" s="88">
        <v>341.71000000000004</v>
      </c>
      <c r="P51" s="88">
        <v>0</v>
      </c>
      <c r="Q51" s="88">
        <v>0</v>
      </c>
      <c r="R51" s="88">
        <v>0</v>
      </c>
      <c r="S51" s="116">
        <v>0</v>
      </c>
      <c r="W51">
        <v>0.17</v>
      </c>
      <c r="X51">
        <v>0</v>
      </c>
      <c r="Y51">
        <v>6.71</v>
      </c>
      <c r="Z51">
        <v>0.4</v>
      </c>
      <c r="AA51">
        <v>0</v>
      </c>
      <c r="AB51">
        <v>72.900000000000006</v>
      </c>
      <c r="AC51">
        <v>0.43</v>
      </c>
      <c r="AD51">
        <v>2.65</v>
      </c>
      <c r="AE51">
        <v>0.48</v>
      </c>
      <c r="AF51">
        <v>50</v>
      </c>
      <c r="AG51">
        <v>0.23</v>
      </c>
      <c r="AH51">
        <v>17.18</v>
      </c>
      <c r="AI51">
        <v>0.27</v>
      </c>
      <c r="AJ51">
        <v>0</v>
      </c>
      <c r="AK51">
        <v>0.35</v>
      </c>
      <c r="AL51">
        <v>204.11</v>
      </c>
      <c r="AM51">
        <v>0</v>
      </c>
      <c r="AN51">
        <v>51.25</v>
      </c>
      <c r="AO51">
        <v>0.43</v>
      </c>
      <c r="AP51">
        <v>0.53</v>
      </c>
      <c r="AQ51">
        <v>100</v>
      </c>
      <c r="AR51">
        <v>0</v>
      </c>
      <c r="AS51">
        <v>30</v>
      </c>
      <c r="AT51">
        <v>161</v>
      </c>
      <c r="AU51">
        <v>60</v>
      </c>
      <c r="AV51">
        <v>0</v>
      </c>
      <c r="AW51">
        <v>0</v>
      </c>
      <c r="AX51">
        <v>0</v>
      </c>
      <c r="AY51">
        <v>11.63</v>
      </c>
      <c r="AZ51">
        <v>0</v>
      </c>
      <c r="BA51">
        <v>69</v>
      </c>
      <c r="BB51">
        <v>0</v>
      </c>
      <c r="BC51">
        <v>6.37</v>
      </c>
    </row>
    <row r="52" spans="1:55">
      <c r="A52" t="s">
        <v>404</v>
      </c>
      <c r="G52" t="s">
        <v>94</v>
      </c>
      <c r="H52" s="115">
        <v>163.46</v>
      </c>
      <c r="I52" s="88">
        <v>69.430000000000007</v>
      </c>
      <c r="J52" s="88">
        <v>3.05</v>
      </c>
      <c r="K52" s="88">
        <v>0</v>
      </c>
      <c r="L52" s="88">
        <v>13.23</v>
      </c>
      <c r="M52" s="116">
        <v>0</v>
      </c>
      <c r="N52" s="115">
        <v>255.36</v>
      </c>
      <c r="O52" s="88">
        <v>341.71000000000004</v>
      </c>
      <c r="P52" s="88">
        <v>0</v>
      </c>
      <c r="Q52" s="88">
        <v>0</v>
      </c>
      <c r="R52" s="88">
        <v>0</v>
      </c>
      <c r="S52" s="116">
        <v>0</v>
      </c>
      <c r="W52">
        <v>0.17</v>
      </c>
      <c r="X52">
        <v>0</v>
      </c>
      <c r="Y52">
        <v>6.71</v>
      </c>
      <c r="Z52">
        <v>0.4</v>
      </c>
      <c r="AA52">
        <v>0</v>
      </c>
      <c r="AB52">
        <v>72.900000000000006</v>
      </c>
      <c r="AC52">
        <v>0.43</v>
      </c>
      <c r="AD52">
        <v>2.65</v>
      </c>
      <c r="AE52">
        <v>0.48</v>
      </c>
      <c r="AF52">
        <v>50</v>
      </c>
      <c r="AG52">
        <v>0.23</v>
      </c>
      <c r="AH52">
        <v>17.18</v>
      </c>
      <c r="AI52">
        <v>0.27</v>
      </c>
      <c r="AJ52">
        <v>0</v>
      </c>
      <c r="AK52">
        <v>0.35</v>
      </c>
      <c r="AL52">
        <v>204.11</v>
      </c>
      <c r="AM52">
        <v>0</v>
      </c>
      <c r="AN52">
        <v>51.25</v>
      </c>
      <c r="AO52">
        <v>0.43</v>
      </c>
      <c r="AP52">
        <v>0.53</v>
      </c>
      <c r="AQ52">
        <v>100</v>
      </c>
      <c r="AR52">
        <v>0</v>
      </c>
      <c r="AS52">
        <v>30</v>
      </c>
      <c r="AT52">
        <v>161</v>
      </c>
      <c r="AU52">
        <v>60</v>
      </c>
      <c r="AV52">
        <v>0</v>
      </c>
      <c r="AW52">
        <v>0</v>
      </c>
      <c r="AX52">
        <v>0</v>
      </c>
      <c r="AY52">
        <v>11.63</v>
      </c>
      <c r="AZ52">
        <v>0</v>
      </c>
      <c r="BA52">
        <v>69</v>
      </c>
      <c r="BB52">
        <v>0</v>
      </c>
      <c r="BC52">
        <v>6.52</v>
      </c>
    </row>
    <row r="53" spans="1:55">
      <c r="A53" t="s">
        <v>445</v>
      </c>
      <c r="G53" t="s">
        <v>95</v>
      </c>
      <c r="H53" s="115">
        <v>163.46</v>
      </c>
      <c r="I53" s="88">
        <v>69.430000000000007</v>
      </c>
      <c r="J53" s="88">
        <v>3.05</v>
      </c>
      <c r="K53" s="88">
        <v>0</v>
      </c>
      <c r="L53" s="88">
        <v>13.32</v>
      </c>
      <c r="M53" s="116">
        <v>0</v>
      </c>
      <c r="N53" s="115">
        <v>255.36</v>
      </c>
      <c r="O53" s="88">
        <v>341.71000000000004</v>
      </c>
      <c r="P53" s="88">
        <v>0</v>
      </c>
      <c r="Q53" s="88">
        <v>0</v>
      </c>
      <c r="R53" s="88">
        <v>0</v>
      </c>
      <c r="S53" s="116">
        <v>0</v>
      </c>
      <c r="W53">
        <v>0.17</v>
      </c>
      <c r="X53">
        <v>0</v>
      </c>
      <c r="Y53">
        <v>6.71</v>
      </c>
      <c r="Z53">
        <v>0.4</v>
      </c>
      <c r="AA53">
        <v>0</v>
      </c>
      <c r="AB53">
        <v>72.900000000000006</v>
      </c>
      <c r="AC53">
        <v>0.43</v>
      </c>
      <c r="AD53">
        <v>2.65</v>
      </c>
      <c r="AE53">
        <v>0.48</v>
      </c>
      <c r="AF53">
        <v>50</v>
      </c>
      <c r="AG53">
        <v>0.23</v>
      </c>
      <c r="AH53">
        <v>17.18</v>
      </c>
      <c r="AI53">
        <v>0.27</v>
      </c>
      <c r="AJ53">
        <v>0</v>
      </c>
      <c r="AK53">
        <v>0.35</v>
      </c>
      <c r="AL53">
        <v>204.11</v>
      </c>
      <c r="AM53">
        <v>0</v>
      </c>
      <c r="AN53">
        <v>51.25</v>
      </c>
      <c r="AO53">
        <v>0.43</v>
      </c>
      <c r="AP53">
        <v>0.53</v>
      </c>
      <c r="AQ53">
        <v>100</v>
      </c>
      <c r="AR53">
        <v>0</v>
      </c>
      <c r="AS53">
        <v>30</v>
      </c>
      <c r="AT53">
        <v>161</v>
      </c>
      <c r="AU53">
        <v>60</v>
      </c>
      <c r="AV53">
        <v>0</v>
      </c>
      <c r="AW53">
        <v>0</v>
      </c>
      <c r="AX53">
        <v>0</v>
      </c>
      <c r="AY53">
        <v>11.63</v>
      </c>
      <c r="AZ53">
        <v>0</v>
      </c>
      <c r="BA53">
        <v>69</v>
      </c>
      <c r="BB53">
        <v>0</v>
      </c>
      <c r="BC53">
        <v>6.61</v>
      </c>
    </row>
    <row r="54" spans="1:55">
      <c r="A54" t="s">
        <v>444</v>
      </c>
      <c r="G54" t="s">
        <v>96</v>
      </c>
      <c r="H54" s="115">
        <v>163.46</v>
      </c>
      <c r="I54" s="88">
        <v>69.430000000000007</v>
      </c>
      <c r="J54" s="88">
        <v>3.05</v>
      </c>
      <c r="K54" s="88">
        <v>0</v>
      </c>
      <c r="L54" s="88">
        <v>13.46</v>
      </c>
      <c r="M54" s="116">
        <v>0</v>
      </c>
      <c r="N54" s="115">
        <v>255.36</v>
      </c>
      <c r="O54" s="88">
        <v>341.71000000000004</v>
      </c>
      <c r="P54" s="88">
        <v>0</v>
      </c>
      <c r="Q54" s="88">
        <v>0</v>
      </c>
      <c r="R54" s="88">
        <v>0</v>
      </c>
      <c r="S54" s="116">
        <v>0</v>
      </c>
      <c r="W54">
        <v>0.17</v>
      </c>
      <c r="X54">
        <v>0</v>
      </c>
      <c r="Y54">
        <v>6.71</v>
      </c>
      <c r="Z54">
        <v>0.4</v>
      </c>
      <c r="AA54">
        <v>0</v>
      </c>
      <c r="AB54">
        <v>72.900000000000006</v>
      </c>
      <c r="AC54">
        <v>0.43</v>
      </c>
      <c r="AD54">
        <v>2.65</v>
      </c>
      <c r="AE54">
        <v>0.48</v>
      </c>
      <c r="AF54">
        <v>50</v>
      </c>
      <c r="AG54">
        <v>0.23</v>
      </c>
      <c r="AH54">
        <v>17.18</v>
      </c>
      <c r="AI54">
        <v>0.27</v>
      </c>
      <c r="AJ54">
        <v>0</v>
      </c>
      <c r="AK54">
        <v>0.35</v>
      </c>
      <c r="AL54">
        <v>204.11</v>
      </c>
      <c r="AM54">
        <v>0</v>
      </c>
      <c r="AN54">
        <v>51.25</v>
      </c>
      <c r="AO54">
        <v>0.43</v>
      </c>
      <c r="AP54">
        <v>0.53</v>
      </c>
      <c r="AQ54">
        <v>100</v>
      </c>
      <c r="AR54">
        <v>0</v>
      </c>
      <c r="AS54">
        <v>30</v>
      </c>
      <c r="AT54">
        <v>161</v>
      </c>
      <c r="AU54">
        <v>60</v>
      </c>
      <c r="AV54">
        <v>0</v>
      </c>
      <c r="AW54">
        <v>0</v>
      </c>
      <c r="AX54">
        <v>0</v>
      </c>
      <c r="AY54">
        <v>11.63</v>
      </c>
      <c r="AZ54">
        <v>0</v>
      </c>
      <c r="BA54">
        <v>69</v>
      </c>
      <c r="BB54">
        <v>0</v>
      </c>
      <c r="BC54">
        <v>6.75</v>
      </c>
    </row>
    <row r="55" spans="1:55">
      <c r="A55" t="s">
        <v>446</v>
      </c>
      <c r="G55" t="s">
        <v>97</v>
      </c>
      <c r="H55" s="115">
        <v>163.46</v>
      </c>
      <c r="I55" s="88">
        <v>69.430000000000007</v>
      </c>
      <c r="J55" s="88">
        <v>3.05</v>
      </c>
      <c r="K55" s="88">
        <v>0</v>
      </c>
      <c r="L55" s="88">
        <v>13.23</v>
      </c>
      <c r="M55" s="116">
        <v>0</v>
      </c>
      <c r="N55" s="115">
        <v>255.36</v>
      </c>
      <c r="O55" s="88">
        <v>341.71000000000004</v>
      </c>
      <c r="P55" s="88">
        <v>0</v>
      </c>
      <c r="Q55" s="88">
        <v>0</v>
      </c>
      <c r="R55" s="88">
        <v>0</v>
      </c>
      <c r="S55" s="116">
        <v>0</v>
      </c>
      <c r="W55">
        <v>0.17</v>
      </c>
      <c r="X55">
        <v>0</v>
      </c>
      <c r="Y55">
        <v>6.71</v>
      </c>
      <c r="Z55">
        <v>0.4</v>
      </c>
      <c r="AA55">
        <v>0</v>
      </c>
      <c r="AB55">
        <v>72.900000000000006</v>
      </c>
      <c r="AC55">
        <v>0.43</v>
      </c>
      <c r="AD55">
        <v>2.65</v>
      </c>
      <c r="AE55">
        <v>0.48</v>
      </c>
      <c r="AF55">
        <v>50</v>
      </c>
      <c r="AG55">
        <v>0.23</v>
      </c>
      <c r="AH55">
        <v>17.18</v>
      </c>
      <c r="AI55">
        <v>0.27</v>
      </c>
      <c r="AJ55">
        <v>0</v>
      </c>
      <c r="AK55">
        <v>0.35</v>
      </c>
      <c r="AL55">
        <v>204.11</v>
      </c>
      <c r="AM55">
        <v>0</v>
      </c>
      <c r="AN55">
        <v>51.25</v>
      </c>
      <c r="AO55">
        <v>0.43</v>
      </c>
      <c r="AP55">
        <v>0.53</v>
      </c>
      <c r="AQ55">
        <v>100</v>
      </c>
      <c r="AR55">
        <v>0</v>
      </c>
      <c r="AS55">
        <v>30</v>
      </c>
      <c r="AT55">
        <v>161</v>
      </c>
      <c r="AU55">
        <v>60</v>
      </c>
      <c r="AV55">
        <v>0</v>
      </c>
      <c r="AW55">
        <v>0</v>
      </c>
      <c r="AX55">
        <v>0</v>
      </c>
      <c r="AY55">
        <v>11.63</v>
      </c>
      <c r="AZ55">
        <v>0</v>
      </c>
      <c r="BA55">
        <v>69</v>
      </c>
      <c r="BB55">
        <v>0</v>
      </c>
      <c r="BC55">
        <v>6.52</v>
      </c>
    </row>
    <row r="56" spans="1:55">
      <c r="A56" t="s">
        <v>446</v>
      </c>
      <c r="G56" t="s">
        <v>98</v>
      </c>
      <c r="H56" s="115">
        <v>163.46</v>
      </c>
      <c r="I56" s="88">
        <v>69.430000000000007</v>
      </c>
      <c r="J56" s="88">
        <v>3.05</v>
      </c>
      <c r="K56" s="88">
        <v>0</v>
      </c>
      <c r="L56" s="88">
        <v>13.08</v>
      </c>
      <c r="M56" s="116">
        <v>0</v>
      </c>
      <c r="N56" s="115">
        <v>255.36</v>
      </c>
      <c r="O56" s="88">
        <v>341.71000000000004</v>
      </c>
      <c r="P56" s="88">
        <v>0</v>
      </c>
      <c r="Q56" s="88">
        <v>0</v>
      </c>
      <c r="R56" s="88">
        <v>0</v>
      </c>
      <c r="S56" s="116">
        <v>0</v>
      </c>
      <c r="W56">
        <v>0.17</v>
      </c>
      <c r="X56">
        <v>0</v>
      </c>
      <c r="Y56">
        <v>6.71</v>
      </c>
      <c r="Z56">
        <v>0.4</v>
      </c>
      <c r="AA56">
        <v>0</v>
      </c>
      <c r="AB56">
        <v>72.900000000000006</v>
      </c>
      <c r="AC56">
        <v>0.43</v>
      </c>
      <c r="AD56">
        <v>2.65</v>
      </c>
      <c r="AE56">
        <v>0.48</v>
      </c>
      <c r="AF56">
        <v>50</v>
      </c>
      <c r="AG56">
        <v>0.23</v>
      </c>
      <c r="AH56">
        <v>17.18</v>
      </c>
      <c r="AI56">
        <v>0.27</v>
      </c>
      <c r="AJ56">
        <v>0</v>
      </c>
      <c r="AK56">
        <v>0.35</v>
      </c>
      <c r="AL56">
        <v>204.11</v>
      </c>
      <c r="AM56">
        <v>0</v>
      </c>
      <c r="AN56">
        <v>51.25</v>
      </c>
      <c r="AO56">
        <v>0.43</v>
      </c>
      <c r="AP56">
        <v>0.53</v>
      </c>
      <c r="AQ56">
        <v>100</v>
      </c>
      <c r="AR56">
        <v>0</v>
      </c>
      <c r="AS56">
        <v>30</v>
      </c>
      <c r="AT56">
        <v>161</v>
      </c>
      <c r="AU56">
        <v>60</v>
      </c>
      <c r="AV56">
        <v>0</v>
      </c>
      <c r="AW56">
        <v>0</v>
      </c>
      <c r="AX56">
        <v>0</v>
      </c>
      <c r="AY56">
        <v>11.63</v>
      </c>
      <c r="AZ56">
        <v>0</v>
      </c>
      <c r="BA56">
        <v>69</v>
      </c>
      <c r="BB56">
        <v>0</v>
      </c>
      <c r="BC56">
        <v>6.37</v>
      </c>
    </row>
    <row r="57" spans="1:55">
      <c r="G57" t="s">
        <v>99</v>
      </c>
      <c r="H57" s="115">
        <v>161.36000000000001</v>
      </c>
      <c r="I57" s="88">
        <v>68.53</v>
      </c>
      <c r="J57" s="88">
        <v>3.05</v>
      </c>
      <c r="K57" s="88">
        <v>0</v>
      </c>
      <c r="L57" s="88">
        <v>12.99</v>
      </c>
      <c r="M57" s="116">
        <v>0</v>
      </c>
      <c r="N57" s="115">
        <v>255.36</v>
      </c>
      <c r="O57" s="88">
        <v>341.71000000000004</v>
      </c>
      <c r="P57" s="88">
        <v>0</v>
      </c>
      <c r="Q57" s="88">
        <v>0</v>
      </c>
      <c r="R57" s="88">
        <v>0</v>
      </c>
      <c r="S57" s="116">
        <v>0</v>
      </c>
      <c r="W57">
        <v>0.17</v>
      </c>
      <c r="X57">
        <v>0</v>
      </c>
      <c r="Y57">
        <v>6.71</v>
      </c>
      <c r="Z57">
        <v>0.4</v>
      </c>
      <c r="AA57">
        <v>0</v>
      </c>
      <c r="AB57">
        <v>72.900000000000006</v>
      </c>
      <c r="AC57">
        <v>0.43</v>
      </c>
      <c r="AD57">
        <v>2.65</v>
      </c>
      <c r="AE57">
        <v>0.48</v>
      </c>
      <c r="AF57">
        <v>50</v>
      </c>
      <c r="AG57">
        <v>0.23</v>
      </c>
      <c r="AH57">
        <v>17.18</v>
      </c>
      <c r="AI57">
        <v>0.27</v>
      </c>
      <c r="AJ57">
        <v>0</v>
      </c>
      <c r="AK57">
        <v>0.35</v>
      </c>
      <c r="AL57">
        <v>204.11</v>
      </c>
      <c r="AM57">
        <v>0</v>
      </c>
      <c r="AN57">
        <v>51.25</v>
      </c>
      <c r="AO57">
        <v>0.43</v>
      </c>
      <c r="AP57">
        <v>0.53</v>
      </c>
      <c r="AQ57">
        <v>100</v>
      </c>
      <c r="AR57">
        <v>0</v>
      </c>
      <c r="AS57">
        <v>30</v>
      </c>
      <c r="AT57">
        <v>158.9</v>
      </c>
      <c r="AU57">
        <v>60</v>
      </c>
      <c r="AV57">
        <v>0</v>
      </c>
      <c r="AW57">
        <v>0</v>
      </c>
      <c r="AX57">
        <v>0</v>
      </c>
      <c r="AY57">
        <v>11.63</v>
      </c>
      <c r="AZ57">
        <v>0</v>
      </c>
      <c r="BA57">
        <v>68.099999999999994</v>
      </c>
      <c r="BB57">
        <v>0</v>
      </c>
      <c r="BC57">
        <v>6.28</v>
      </c>
    </row>
    <row r="58" spans="1:55">
      <c r="G58" t="s">
        <v>100</v>
      </c>
      <c r="H58" s="115">
        <v>157.52000000000001</v>
      </c>
      <c r="I58" s="88">
        <v>66.89</v>
      </c>
      <c r="J58" s="88">
        <v>3.05</v>
      </c>
      <c r="K58" s="88">
        <v>0</v>
      </c>
      <c r="L58" s="88">
        <v>12.84</v>
      </c>
      <c r="M58" s="116">
        <v>0</v>
      </c>
      <c r="N58" s="115">
        <v>255.36</v>
      </c>
      <c r="O58" s="88">
        <v>341.71000000000004</v>
      </c>
      <c r="P58" s="88">
        <v>0</v>
      </c>
      <c r="Q58" s="88">
        <v>0</v>
      </c>
      <c r="R58" s="88">
        <v>0</v>
      </c>
      <c r="S58" s="116">
        <v>0</v>
      </c>
      <c r="W58">
        <v>0.17</v>
      </c>
      <c r="X58">
        <v>0</v>
      </c>
      <c r="Y58">
        <v>6.71</v>
      </c>
      <c r="Z58">
        <v>0.4</v>
      </c>
      <c r="AA58">
        <v>0</v>
      </c>
      <c r="AB58">
        <v>72.900000000000006</v>
      </c>
      <c r="AC58">
        <v>0.43</v>
      </c>
      <c r="AD58">
        <v>2.65</v>
      </c>
      <c r="AE58">
        <v>0.48</v>
      </c>
      <c r="AF58">
        <v>50</v>
      </c>
      <c r="AG58">
        <v>0.23</v>
      </c>
      <c r="AH58">
        <v>17.18</v>
      </c>
      <c r="AI58">
        <v>0.27</v>
      </c>
      <c r="AJ58">
        <v>0</v>
      </c>
      <c r="AK58">
        <v>0.35</v>
      </c>
      <c r="AL58">
        <v>204.11</v>
      </c>
      <c r="AM58">
        <v>0</v>
      </c>
      <c r="AN58">
        <v>51.25</v>
      </c>
      <c r="AO58">
        <v>0.43</v>
      </c>
      <c r="AP58">
        <v>0.53</v>
      </c>
      <c r="AQ58">
        <v>100</v>
      </c>
      <c r="AR58">
        <v>0</v>
      </c>
      <c r="AS58">
        <v>30</v>
      </c>
      <c r="AT58">
        <v>155.06</v>
      </c>
      <c r="AU58">
        <v>60</v>
      </c>
      <c r="AV58">
        <v>0</v>
      </c>
      <c r="AW58">
        <v>0</v>
      </c>
      <c r="AX58">
        <v>0</v>
      </c>
      <c r="AY58">
        <v>11.63</v>
      </c>
      <c r="AZ58">
        <v>0</v>
      </c>
      <c r="BA58">
        <v>66.459999999999994</v>
      </c>
      <c r="BB58">
        <v>0</v>
      </c>
      <c r="BC58">
        <v>6.13</v>
      </c>
    </row>
    <row r="59" spans="1:55">
      <c r="G59" t="s">
        <v>101</v>
      </c>
      <c r="H59" s="115">
        <v>153.16</v>
      </c>
      <c r="I59" s="88">
        <v>65.010000000000005</v>
      </c>
      <c r="J59" s="88">
        <v>3.05</v>
      </c>
      <c r="K59" s="88">
        <v>0</v>
      </c>
      <c r="L59" s="88">
        <v>12.7</v>
      </c>
      <c r="M59" s="116">
        <v>0</v>
      </c>
      <c r="N59" s="115">
        <v>305.36</v>
      </c>
      <c r="O59" s="88">
        <v>416.71000000000004</v>
      </c>
      <c r="P59" s="88">
        <v>0</v>
      </c>
      <c r="Q59" s="88">
        <v>0</v>
      </c>
      <c r="R59" s="88">
        <v>0</v>
      </c>
      <c r="S59" s="116">
        <v>0</v>
      </c>
      <c r="W59">
        <v>0.17</v>
      </c>
      <c r="X59">
        <v>0</v>
      </c>
      <c r="Y59">
        <v>6.71</v>
      </c>
      <c r="Z59">
        <v>0.4</v>
      </c>
      <c r="AA59">
        <v>0</v>
      </c>
      <c r="AB59">
        <v>72.900000000000006</v>
      </c>
      <c r="AC59">
        <v>0.43</v>
      </c>
      <c r="AD59">
        <v>2.65</v>
      </c>
      <c r="AE59">
        <v>0.48</v>
      </c>
      <c r="AF59">
        <v>50</v>
      </c>
      <c r="AG59">
        <v>0.23</v>
      </c>
      <c r="AH59">
        <v>17.18</v>
      </c>
      <c r="AI59">
        <v>0.27</v>
      </c>
      <c r="AJ59">
        <v>0</v>
      </c>
      <c r="AK59">
        <v>0.35</v>
      </c>
      <c r="AL59">
        <v>204.11</v>
      </c>
      <c r="AM59">
        <v>0</v>
      </c>
      <c r="AN59">
        <v>51.25</v>
      </c>
      <c r="AO59">
        <v>0.43</v>
      </c>
      <c r="AP59">
        <v>0.53</v>
      </c>
      <c r="AQ59">
        <v>100</v>
      </c>
      <c r="AR59">
        <v>0</v>
      </c>
      <c r="AS59">
        <v>30</v>
      </c>
      <c r="AT59">
        <v>150.69999999999999</v>
      </c>
      <c r="AU59">
        <v>60</v>
      </c>
      <c r="AV59">
        <v>75</v>
      </c>
      <c r="AW59">
        <v>0</v>
      </c>
      <c r="AX59">
        <v>0</v>
      </c>
      <c r="AY59">
        <v>11.63</v>
      </c>
      <c r="AZ59">
        <v>50</v>
      </c>
      <c r="BA59">
        <v>64.58</v>
      </c>
      <c r="BB59">
        <v>0</v>
      </c>
      <c r="BC59">
        <v>5.99</v>
      </c>
    </row>
    <row r="60" spans="1:55">
      <c r="G60" t="s">
        <v>102</v>
      </c>
      <c r="H60" s="115">
        <v>145.96</v>
      </c>
      <c r="I60" s="88">
        <v>61.93</v>
      </c>
      <c r="J60" s="88">
        <v>3.05</v>
      </c>
      <c r="K60" s="88">
        <v>0</v>
      </c>
      <c r="L60" s="88">
        <v>12.54</v>
      </c>
      <c r="M60" s="116">
        <v>0</v>
      </c>
      <c r="N60" s="115">
        <v>305.36</v>
      </c>
      <c r="O60" s="88">
        <v>416.71000000000004</v>
      </c>
      <c r="P60" s="88">
        <v>0</v>
      </c>
      <c r="Q60" s="88">
        <v>0</v>
      </c>
      <c r="R60" s="88">
        <v>0</v>
      </c>
      <c r="S60" s="116">
        <v>0</v>
      </c>
      <c r="W60">
        <v>0.17</v>
      </c>
      <c r="X60">
        <v>0</v>
      </c>
      <c r="Y60">
        <v>6.71</v>
      </c>
      <c r="Z60">
        <v>0.4</v>
      </c>
      <c r="AA60">
        <v>0</v>
      </c>
      <c r="AB60">
        <v>72.900000000000006</v>
      </c>
      <c r="AC60">
        <v>0.43</v>
      </c>
      <c r="AD60">
        <v>2.65</v>
      </c>
      <c r="AE60">
        <v>0.48</v>
      </c>
      <c r="AF60">
        <v>50</v>
      </c>
      <c r="AG60">
        <v>0.23</v>
      </c>
      <c r="AH60">
        <v>17.18</v>
      </c>
      <c r="AI60">
        <v>0.27</v>
      </c>
      <c r="AJ60">
        <v>0</v>
      </c>
      <c r="AK60">
        <v>0.35</v>
      </c>
      <c r="AL60">
        <v>204.11</v>
      </c>
      <c r="AM60">
        <v>0</v>
      </c>
      <c r="AN60">
        <v>51.25</v>
      </c>
      <c r="AO60">
        <v>0.43</v>
      </c>
      <c r="AP60">
        <v>0.53</v>
      </c>
      <c r="AQ60">
        <v>100</v>
      </c>
      <c r="AR60">
        <v>0</v>
      </c>
      <c r="AS60">
        <v>30</v>
      </c>
      <c r="AT60">
        <v>143.5</v>
      </c>
      <c r="AU60">
        <v>60</v>
      </c>
      <c r="AV60">
        <v>75</v>
      </c>
      <c r="AW60">
        <v>0</v>
      </c>
      <c r="AX60">
        <v>0</v>
      </c>
      <c r="AY60">
        <v>11.63</v>
      </c>
      <c r="AZ60">
        <v>50</v>
      </c>
      <c r="BA60">
        <v>61.5</v>
      </c>
      <c r="BB60">
        <v>0</v>
      </c>
      <c r="BC60">
        <v>5.83</v>
      </c>
    </row>
    <row r="61" spans="1:55">
      <c r="G61" t="s">
        <v>103</v>
      </c>
      <c r="H61" s="115">
        <v>140.36000000000001</v>
      </c>
      <c r="I61" s="88">
        <v>59.53</v>
      </c>
      <c r="J61" s="88">
        <v>3.05</v>
      </c>
      <c r="K61" s="88">
        <v>0</v>
      </c>
      <c r="L61" s="88">
        <v>12.29</v>
      </c>
      <c r="M61" s="116">
        <v>0</v>
      </c>
      <c r="N61" s="115">
        <v>305.36</v>
      </c>
      <c r="O61" s="88">
        <v>416.71000000000004</v>
      </c>
      <c r="P61" s="88">
        <v>0</v>
      </c>
      <c r="Q61" s="88">
        <v>0</v>
      </c>
      <c r="R61" s="88">
        <v>0</v>
      </c>
      <c r="S61" s="116">
        <v>0</v>
      </c>
      <c r="W61">
        <v>0.17</v>
      </c>
      <c r="X61">
        <v>0</v>
      </c>
      <c r="Y61">
        <v>6.71</v>
      </c>
      <c r="Z61">
        <v>0.4</v>
      </c>
      <c r="AA61">
        <v>0</v>
      </c>
      <c r="AB61">
        <v>72.900000000000006</v>
      </c>
      <c r="AC61">
        <v>0.43</v>
      </c>
      <c r="AD61">
        <v>2.65</v>
      </c>
      <c r="AE61">
        <v>0.48</v>
      </c>
      <c r="AF61">
        <v>50</v>
      </c>
      <c r="AG61">
        <v>0.23</v>
      </c>
      <c r="AH61">
        <v>17.18</v>
      </c>
      <c r="AI61">
        <v>0.27</v>
      </c>
      <c r="AJ61">
        <v>0</v>
      </c>
      <c r="AK61">
        <v>0.35</v>
      </c>
      <c r="AL61">
        <v>204.11</v>
      </c>
      <c r="AM61">
        <v>0</v>
      </c>
      <c r="AN61">
        <v>51.25</v>
      </c>
      <c r="AO61">
        <v>0.43</v>
      </c>
      <c r="AP61">
        <v>0.53</v>
      </c>
      <c r="AQ61">
        <v>100</v>
      </c>
      <c r="AR61">
        <v>0</v>
      </c>
      <c r="AS61">
        <v>30</v>
      </c>
      <c r="AT61">
        <v>137.9</v>
      </c>
      <c r="AU61">
        <v>60</v>
      </c>
      <c r="AV61">
        <v>75</v>
      </c>
      <c r="AW61">
        <v>0</v>
      </c>
      <c r="AX61">
        <v>0</v>
      </c>
      <c r="AY61">
        <v>11.63</v>
      </c>
      <c r="AZ61">
        <v>50</v>
      </c>
      <c r="BA61">
        <v>59.1</v>
      </c>
      <c r="BB61">
        <v>0</v>
      </c>
      <c r="BC61">
        <v>5.58</v>
      </c>
    </row>
    <row r="62" spans="1:55">
      <c r="G62" t="s">
        <v>104</v>
      </c>
      <c r="H62" s="115">
        <v>135.46</v>
      </c>
      <c r="I62" s="88">
        <v>57.43</v>
      </c>
      <c r="J62" s="88">
        <v>3.05</v>
      </c>
      <c r="K62" s="88">
        <v>0</v>
      </c>
      <c r="L62" s="88">
        <v>11.780000000000001</v>
      </c>
      <c r="M62" s="116">
        <v>0</v>
      </c>
      <c r="N62" s="115">
        <v>305.36</v>
      </c>
      <c r="O62" s="88">
        <v>416.71000000000004</v>
      </c>
      <c r="P62" s="88">
        <v>0</v>
      </c>
      <c r="Q62" s="88">
        <v>0</v>
      </c>
      <c r="R62" s="88">
        <v>0</v>
      </c>
      <c r="S62" s="116">
        <v>0</v>
      </c>
      <c r="W62">
        <v>0.17</v>
      </c>
      <c r="X62">
        <v>0</v>
      </c>
      <c r="Y62">
        <v>6.71</v>
      </c>
      <c r="Z62">
        <v>0.4</v>
      </c>
      <c r="AA62">
        <v>0</v>
      </c>
      <c r="AB62">
        <v>72.900000000000006</v>
      </c>
      <c r="AC62">
        <v>0.43</v>
      </c>
      <c r="AD62">
        <v>2.65</v>
      </c>
      <c r="AE62">
        <v>0.48</v>
      </c>
      <c r="AF62">
        <v>50</v>
      </c>
      <c r="AG62">
        <v>0.23</v>
      </c>
      <c r="AH62">
        <v>17.18</v>
      </c>
      <c r="AI62">
        <v>0.27</v>
      </c>
      <c r="AJ62">
        <v>0</v>
      </c>
      <c r="AK62">
        <v>0.35</v>
      </c>
      <c r="AL62">
        <v>204.11</v>
      </c>
      <c r="AM62">
        <v>0</v>
      </c>
      <c r="AN62">
        <v>51.25</v>
      </c>
      <c r="AO62">
        <v>0.43</v>
      </c>
      <c r="AP62">
        <v>0.53</v>
      </c>
      <c r="AQ62">
        <v>100</v>
      </c>
      <c r="AR62">
        <v>0</v>
      </c>
      <c r="AS62">
        <v>30</v>
      </c>
      <c r="AT62">
        <v>133</v>
      </c>
      <c r="AU62">
        <v>60</v>
      </c>
      <c r="AV62">
        <v>75</v>
      </c>
      <c r="AW62">
        <v>0</v>
      </c>
      <c r="AX62">
        <v>0</v>
      </c>
      <c r="AY62">
        <v>11.63</v>
      </c>
      <c r="AZ62">
        <v>50</v>
      </c>
      <c r="BA62">
        <v>57</v>
      </c>
      <c r="BB62">
        <v>0</v>
      </c>
      <c r="BC62">
        <v>5.07</v>
      </c>
    </row>
    <row r="63" spans="1:55">
      <c r="G63" t="s">
        <v>105</v>
      </c>
      <c r="H63" s="115">
        <v>131.96</v>
      </c>
      <c r="I63" s="88">
        <v>55.93</v>
      </c>
      <c r="J63" s="88">
        <v>3.14</v>
      </c>
      <c r="K63" s="88">
        <v>0</v>
      </c>
      <c r="L63" s="88">
        <v>11.379999999999999</v>
      </c>
      <c r="M63" s="116">
        <v>0</v>
      </c>
      <c r="N63" s="115">
        <v>305.36</v>
      </c>
      <c r="O63" s="88">
        <v>416.71000000000004</v>
      </c>
      <c r="P63" s="88">
        <v>0</v>
      </c>
      <c r="Q63" s="88">
        <v>0</v>
      </c>
      <c r="R63" s="88">
        <v>0</v>
      </c>
      <c r="S63" s="116">
        <v>0</v>
      </c>
      <c r="W63">
        <v>0.17</v>
      </c>
      <c r="X63">
        <v>0</v>
      </c>
      <c r="Y63">
        <v>6.71</v>
      </c>
      <c r="Z63">
        <v>0.4</v>
      </c>
      <c r="AA63">
        <v>0</v>
      </c>
      <c r="AB63">
        <v>72.900000000000006</v>
      </c>
      <c r="AC63">
        <v>0.43</v>
      </c>
      <c r="AD63">
        <v>2.74</v>
      </c>
      <c r="AE63">
        <v>0.48</v>
      </c>
      <c r="AF63">
        <v>50</v>
      </c>
      <c r="AG63">
        <v>0.23</v>
      </c>
      <c r="AH63">
        <v>17.18</v>
      </c>
      <c r="AI63">
        <v>0.27</v>
      </c>
      <c r="AJ63">
        <v>0</v>
      </c>
      <c r="AK63">
        <v>0.35</v>
      </c>
      <c r="AL63">
        <v>204.11</v>
      </c>
      <c r="AM63">
        <v>0</v>
      </c>
      <c r="AN63">
        <v>51.25</v>
      </c>
      <c r="AO63">
        <v>0.43</v>
      </c>
      <c r="AP63">
        <v>0.53</v>
      </c>
      <c r="AQ63">
        <v>100</v>
      </c>
      <c r="AR63">
        <v>0</v>
      </c>
      <c r="AS63">
        <v>30</v>
      </c>
      <c r="AT63">
        <v>129.5</v>
      </c>
      <c r="AU63">
        <v>60</v>
      </c>
      <c r="AV63">
        <v>75</v>
      </c>
      <c r="AW63">
        <v>0</v>
      </c>
      <c r="AX63">
        <v>0</v>
      </c>
      <c r="AY63">
        <v>11.63</v>
      </c>
      <c r="AZ63">
        <v>50</v>
      </c>
      <c r="BA63">
        <v>55.5</v>
      </c>
      <c r="BB63">
        <v>0</v>
      </c>
      <c r="BC63">
        <v>4.67</v>
      </c>
    </row>
    <row r="64" spans="1:55">
      <c r="G64" t="s">
        <v>106</v>
      </c>
      <c r="H64" s="115">
        <v>122.86</v>
      </c>
      <c r="I64" s="88">
        <v>52.03</v>
      </c>
      <c r="J64" s="88">
        <v>3.14</v>
      </c>
      <c r="K64" s="88">
        <v>0</v>
      </c>
      <c r="L64" s="88">
        <v>10.99</v>
      </c>
      <c r="M64" s="116">
        <v>0</v>
      </c>
      <c r="N64" s="115">
        <v>305.36</v>
      </c>
      <c r="O64" s="88">
        <v>416.71000000000004</v>
      </c>
      <c r="P64" s="88">
        <v>0</v>
      </c>
      <c r="Q64" s="88">
        <v>0</v>
      </c>
      <c r="R64" s="88">
        <v>0</v>
      </c>
      <c r="S64" s="116">
        <v>0</v>
      </c>
      <c r="W64">
        <v>0.17</v>
      </c>
      <c r="X64">
        <v>0</v>
      </c>
      <c r="Y64">
        <v>6.71</v>
      </c>
      <c r="Z64">
        <v>0.4</v>
      </c>
      <c r="AA64">
        <v>0</v>
      </c>
      <c r="AB64">
        <v>72.900000000000006</v>
      </c>
      <c r="AC64">
        <v>0.43</v>
      </c>
      <c r="AD64">
        <v>2.74</v>
      </c>
      <c r="AE64">
        <v>0.48</v>
      </c>
      <c r="AF64">
        <v>50</v>
      </c>
      <c r="AG64">
        <v>0.23</v>
      </c>
      <c r="AH64">
        <v>17.18</v>
      </c>
      <c r="AI64">
        <v>0.27</v>
      </c>
      <c r="AJ64">
        <v>0</v>
      </c>
      <c r="AK64">
        <v>0.35</v>
      </c>
      <c r="AL64">
        <v>204.11</v>
      </c>
      <c r="AM64">
        <v>0</v>
      </c>
      <c r="AN64">
        <v>51.25</v>
      </c>
      <c r="AO64">
        <v>0.43</v>
      </c>
      <c r="AP64">
        <v>0.53</v>
      </c>
      <c r="AQ64">
        <v>100</v>
      </c>
      <c r="AR64">
        <v>0</v>
      </c>
      <c r="AS64">
        <v>30</v>
      </c>
      <c r="AT64">
        <v>120.4</v>
      </c>
      <c r="AU64">
        <v>60</v>
      </c>
      <c r="AV64">
        <v>75</v>
      </c>
      <c r="AW64">
        <v>0</v>
      </c>
      <c r="AX64">
        <v>0</v>
      </c>
      <c r="AY64">
        <v>11.63</v>
      </c>
      <c r="AZ64">
        <v>50</v>
      </c>
      <c r="BA64">
        <v>51.6</v>
      </c>
      <c r="BB64">
        <v>0</v>
      </c>
      <c r="BC64">
        <v>4.28</v>
      </c>
    </row>
    <row r="65" spans="7:55">
      <c r="G65" t="s">
        <v>107</v>
      </c>
      <c r="H65" s="115">
        <v>113.05999999999999</v>
      </c>
      <c r="I65" s="88">
        <v>47.83</v>
      </c>
      <c r="J65" s="88">
        <v>3.14</v>
      </c>
      <c r="K65" s="88">
        <v>0</v>
      </c>
      <c r="L65" s="88">
        <v>10.46</v>
      </c>
      <c r="M65" s="116">
        <v>0</v>
      </c>
      <c r="N65" s="115">
        <v>305.36</v>
      </c>
      <c r="O65" s="88">
        <v>416.71000000000004</v>
      </c>
      <c r="P65" s="88">
        <v>0</v>
      </c>
      <c r="Q65" s="88">
        <v>0</v>
      </c>
      <c r="R65" s="88">
        <v>0</v>
      </c>
      <c r="S65" s="116">
        <v>0</v>
      </c>
      <c r="W65">
        <v>0.17</v>
      </c>
      <c r="X65">
        <v>0</v>
      </c>
      <c r="Y65">
        <v>6.71</v>
      </c>
      <c r="Z65">
        <v>0.4</v>
      </c>
      <c r="AA65">
        <v>0</v>
      </c>
      <c r="AB65">
        <v>72.900000000000006</v>
      </c>
      <c r="AC65">
        <v>0.43</v>
      </c>
      <c r="AD65">
        <v>2.74</v>
      </c>
      <c r="AE65">
        <v>0.48</v>
      </c>
      <c r="AF65">
        <v>50</v>
      </c>
      <c r="AG65">
        <v>0.23</v>
      </c>
      <c r="AH65">
        <v>17.18</v>
      </c>
      <c r="AI65">
        <v>0.27</v>
      </c>
      <c r="AJ65">
        <v>0</v>
      </c>
      <c r="AK65">
        <v>0.35</v>
      </c>
      <c r="AL65">
        <v>204.11</v>
      </c>
      <c r="AM65">
        <v>0</v>
      </c>
      <c r="AN65">
        <v>51.25</v>
      </c>
      <c r="AO65">
        <v>0.43</v>
      </c>
      <c r="AP65">
        <v>0.53</v>
      </c>
      <c r="AQ65">
        <v>100</v>
      </c>
      <c r="AR65">
        <v>0</v>
      </c>
      <c r="AS65">
        <v>30</v>
      </c>
      <c r="AT65">
        <v>110.6</v>
      </c>
      <c r="AU65">
        <v>60</v>
      </c>
      <c r="AV65">
        <v>75</v>
      </c>
      <c r="AW65">
        <v>0</v>
      </c>
      <c r="AX65">
        <v>0</v>
      </c>
      <c r="AY65">
        <v>11.63</v>
      </c>
      <c r="AZ65">
        <v>50</v>
      </c>
      <c r="BA65">
        <v>47.4</v>
      </c>
      <c r="BB65">
        <v>0</v>
      </c>
      <c r="BC65">
        <v>3.75</v>
      </c>
    </row>
    <row r="66" spans="7:55">
      <c r="G66" t="s">
        <v>108</v>
      </c>
      <c r="H66" s="115">
        <v>104.66</v>
      </c>
      <c r="I66" s="88">
        <v>44.23</v>
      </c>
      <c r="J66" s="88">
        <v>3.14</v>
      </c>
      <c r="K66" s="88">
        <v>0</v>
      </c>
      <c r="L66" s="88">
        <v>9.9600000000000009</v>
      </c>
      <c r="M66" s="116">
        <v>0</v>
      </c>
      <c r="N66" s="115">
        <v>305.36</v>
      </c>
      <c r="O66" s="88">
        <v>416.71000000000004</v>
      </c>
      <c r="P66" s="88">
        <v>0</v>
      </c>
      <c r="Q66" s="88">
        <v>0</v>
      </c>
      <c r="R66" s="88">
        <v>0</v>
      </c>
      <c r="S66" s="116">
        <v>0</v>
      </c>
      <c r="W66">
        <v>0.17</v>
      </c>
      <c r="X66">
        <v>0</v>
      </c>
      <c r="Y66">
        <v>6.71</v>
      </c>
      <c r="Z66">
        <v>0.4</v>
      </c>
      <c r="AA66">
        <v>0</v>
      </c>
      <c r="AB66">
        <v>72.900000000000006</v>
      </c>
      <c r="AC66">
        <v>0.43</v>
      </c>
      <c r="AD66">
        <v>2.74</v>
      </c>
      <c r="AE66">
        <v>0.48</v>
      </c>
      <c r="AF66">
        <v>50</v>
      </c>
      <c r="AG66">
        <v>0.23</v>
      </c>
      <c r="AH66">
        <v>17.18</v>
      </c>
      <c r="AI66">
        <v>0.27</v>
      </c>
      <c r="AJ66">
        <v>0</v>
      </c>
      <c r="AK66">
        <v>0.35</v>
      </c>
      <c r="AL66">
        <v>204.11</v>
      </c>
      <c r="AM66">
        <v>0</v>
      </c>
      <c r="AN66">
        <v>51.25</v>
      </c>
      <c r="AO66">
        <v>0.43</v>
      </c>
      <c r="AP66">
        <v>0.53</v>
      </c>
      <c r="AQ66">
        <v>100</v>
      </c>
      <c r="AR66">
        <v>0</v>
      </c>
      <c r="AS66">
        <v>30</v>
      </c>
      <c r="AT66">
        <v>102.2</v>
      </c>
      <c r="AU66">
        <v>60</v>
      </c>
      <c r="AV66">
        <v>75</v>
      </c>
      <c r="AW66">
        <v>0</v>
      </c>
      <c r="AX66">
        <v>0</v>
      </c>
      <c r="AY66">
        <v>11.63</v>
      </c>
      <c r="AZ66">
        <v>50</v>
      </c>
      <c r="BA66">
        <v>43.8</v>
      </c>
      <c r="BB66">
        <v>0</v>
      </c>
      <c r="BC66">
        <v>3.25</v>
      </c>
    </row>
    <row r="67" spans="7:55">
      <c r="G67" t="s">
        <v>109</v>
      </c>
      <c r="H67" s="115">
        <v>94.86</v>
      </c>
      <c r="I67" s="88">
        <v>40.03</v>
      </c>
      <c r="J67" s="88">
        <v>3.14</v>
      </c>
      <c r="K67" s="88">
        <v>0</v>
      </c>
      <c r="L67" s="88">
        <v>9.34</v>
      </c>
      <c r="M67" s="116">
        <v>0</v>
      </c>
      <c r="N67" s="115">
        <v>305.36</v>
      </c>
      <c r="O67" s="88">
        <v>416.71000000000004</v>
      </c>
      <c r="P67" s="88">
        <v>0</v>
      </c>
      <c r="Q67" s="88">
        <v>0</v>
      </c>
      <c r="R67" s="88">
        <v>0</v>
      </c>
      <c r="S67" s="116">
        <v>0</v>
      </c>
      <c r="W67">
        <v>0.17</v>
      </c>
      <c r="X67">
        <v>0</v>
      </c>
      <c r="Y67">
        <v>6.71</v>
      </c>
      <c r="Z67">
        <v>0.4</v>
      </c>
      <c r="AA67">
        <v>0</v>
      </c>
      <c r="AB67">
        <v>72.900000000000006</v>
      </c>
      <c r="AC67">
        <v>0.43</v>
      </c>
      <c r="AD67">
        <v>2.74</v>
      </c>
      <c r="AE67">
        <v>0.48</v>
      </c>
      <c r="AF67">
        <v>50</v>
      </c>
      <c r="AG67">
        <v>0.23</v>
      </c>
      <c r="AH67">
        <v>17.18</v>
      </c>
      <c r="AI67">
        <v>0.27</v>
      </c>
      <c r="AJ67">
        <v>0</v>
      </c>
      <c r="AK67">
        <v>0.35</v>
      </c>
      <c r="AL67">
        <v>204.11</v>
      </c>
      <c r="AM67">
        <v>0</v>
      </c>
      <c r="AN67">
        <v>51.25</v>
      </c>
      <c r="AO67">
        <v>0.43</v>
      </c>
      <c r="AP67">
        <v>0.53</v>
      </c>
      <c r="AQ67">
        <v>100</v>
      </c>
      <c r="AR67">
        <v>0</v>
      </c>
      <c r="AS67">
        <v>30</v>
      </c>
      <c r="AT67">
        <v>92.4</v>
      </c>
      <c r="AU67">
        <v>60</v>
      </c>
      <c r="AV67">
        <v>75</v>
      </c>
      <c r="AW67">
        <v>0</v>
      </c>
      <c r="AX67">
        <v>0</v>
      </c>
      <c r="AY67">
        <v>11.63</v>
      </c>
      <c r="AZ67">
        <v>50</v>
      </c>
      <c r="BA67">
        <v>39.6</v>
      </c>
      <c r="BB67">
        <v>0</v>
      </c>
      <c r="BC67">
        <v>2.63</v>
      </c>
    </row>
    <row r="68" spans="7:55">
      <c r="G68" t="s">
        <v>110</v>
      </c>
      <c r="H68" s="115">
        <v>83.66</v>
      </c>
      <c r="I68" s="88">
        <v>35.229999999999997</v>
      </c>
      <c r="J68" s="88">
        <v>3.14</v>
      </c>
      <c r="K68" s="88">
        <v>0</v>
      </c>
      <c r="L68" s="88">
        <v>8.9</v>
      </c>
      <c r="M68" s="116">
        <v>0</v>
      </c>
      <c r="N68" s="115">
        <v>305.36</v>
      </c>
      <c r="O68" s="88">
        <v>416.71000000000004</v>
      </c>
      <c r="P68" s="88">
        <v>0</v>
      </c>
      <c r="Q68" s="88">
        <v>0</v>
      </c>
      <c r="R68" s="88">
        <v>0</v>
      </c>
      <c r="S68" s="116">
        <v>0</v>
      </c>
      <c r="W68">
        <v>0.17</v>
      </c>
      <c r="X68">
        <v>0</v>
      </c>
      <c r="Y68">
        <v>6.71</v>
      </c>
      <c r="Z68">
        <v>0.4</v>
      </c>
      <c r="AA68">
        <v>0</v>
      </c>
      <c r="AB68">
        <v>72.900000000000006</v>
      </c>
      <c r="AC68">
        <v>0.43</v>
      </c>
      <c r="AD68">
        <v>2.74</v>
      </c>
      <c r="AE68">
        <v>0.48</v>
      </c>
      <c r="AF68">
        <v>50</v>
      </c>
      <c r="AG68">
        <v>0.23</v>
      </c>
      <c r="AH68">
        <v>17.18</v>
      </c>
      <c r="AI68">
        <v>0.27</v>
      </c>
      <c r="AJ68">
        <v>0</v>
      </c>
      <c r="AK68">
        <v>0.35</v>
      </c>
      <c r="AL68">
        <v>204.11</v>
      </c>
      <c r="AM68">
        <v>0</v>
      </c>
      <c r="AN68">
        <v>51.25</v>
      </c>
      <c r="AO68">
        <v>0.43</v>
      </c>
      <c r="AP68">
        <v>0.53</v>
      </c>
      <c r="AQ68">
        <v>100</v>
      </c>
      <c r="AR68">
        <v>0</v>
      </c>
      <c r="AS68">
        <v>30</v>
      </c>
      <c r="AT68">
        <v>81.2</v>
      </c>
      <c r="AU68">
        <v>60</v>
      </c>
      <c r="AV68">
        <v>75</v>
      </c>
      <c r="AW68">
        <v>0</v>
      </c>
      <c r="AX68">
        <v>0</v>
      </c>
      <c r="AY68">
        <v>11.63</v>
      </c>
      <c r="AZ68">
        <v>50</v>
      </c>
      <c r="BA68">
        <v>34.799999999999997</v>
      </c>
      <c r="BB68">
        <v>0</v>
      </c>
      <c r="BC68">
        <v>2.19</v>
      </c>
    </row>
    <row r="69" spans="7:55">
      <c r="G69" t="s">
        <v>111</v>
      </c>
      <c r="H69" s="115">
        <v>72.459999999999994</v>
      </c>
      <c r="I69" s="88">
        <v>30.43</v>
      </c>
      <c r="J69" s="88">
        <v>3.14</v>
      </c>
      <c r="K69" s="88">
        <v>0</v>
      </c>
      <c r="L69" s="88">
        <v>8.39</v>
      </c>
      <c r="M69" s="116">
        <v>0</v>
      </c>
      <c r="N69" s="115">
        <v>305.36</v>
      </c>
      <c r="O69" s="88">
        <v>416.71000000000004</v>
      </c>
      <c r="P69" s="88">
        <v>0</v>
      </c>
      <c r="Q69" s="88">
        <v>0</v>
      </c>
      <c r="R69" s="88">
        <v>0</v>
      </c>
      <c r="S69" s="116">
        <v>0</v>
      </c>
      <c r="W69">
        <v>0.17</v>
      </c>
      <c r="X69">
        <v>0</v>
      </c>
      <c r="Y69">
        <v>6.71</v>
      </c>
      <c r="Z69">
        <v>0.4</v>
      </c>
      <c r="AA69">
        <v>0</v>
      </c>
      <c r="AB69">
        <v>72.900000000000006</v>
      </c>
      <c r="AC69">
        <v>0.43</v>
      </c>
      <c r="AD69">
        <v>2.74</v>
      </c>
      <c r="AE69">
        <v>0.48</v>
      </c>
      <c r="AF69">
        <v>50</v>
      </c>
      <c r="AG69">
        <v>0.23</v>
      </c>
      <c r="AH69">
        <v>17.18</v>
      </c>
      <c r="AI69">
        <v>0.27</v>
      </c>
      <c r="AJ69">
        <v>0</v>
      </c>
      <c r="AK69">
        <v>0.35</v>
      </c>
      <c r="AL69">
        <v>204.11</v>
      </c>
      <c r="AM69">
        <v>0</v>
      </c>
      <c r="AN69">
        <v>51.25</v>
      </c>
      <c r="AO69">
        <v>0.43</v>
      </c>
      <c r="AP69">
        <v>0.53</v>
      </c>
      <c r="AQ69">
        <v>100</v>
      </c>
      <c r="AR69">
        <v>0</v>
      </c>
      <c r="AS69">
        <v>30</v>
      </c>
      <c r="AT69">
        <v>70</v>
      </c>
      <c r="AU69">
        <v>60</v>
      </c>
      <c r="AV69">
        <v>75</v>
      </c>
      <c r="AW69">
        <v>0</v>
      </c>
      <c r="AX69">
        <v>0</v>
      </c>
      <c r="AY69">
        <v>11.63</v>
      </c>
      <c r="AZ69">
        <v>50</v>
      </c>
      <c r="BA69">
        <v>30</v>
      </c>
      <c r="BB69">
        <v>0</v>
      </c>
      <c r="BC69">
        <v>1.68</v>
      </c>
    </row>
    <row r="70" spans="7:55">
      <c r="G70" t="s">
        <v>112</v>
      </c>
      <c r="H70" s="115">
        <v>54.26</v>
      </c>
      <c r="I70" s="88">
        <v>22.63</v>
      </c>
      <c r="J70" s="88">
        <v>3.14</v>
      </c>
      <c r="K70" s="88">
        <v>0</v>
      </c>
      <c r="L70" s="88">
        <v>7.92</v>
      </c>
      <c r="M70" s="116">
        <v>0</v>
      </c>
      <c r="N70" s="115">
        <v>305.36</v>
      </c>
      <c r="O70" s="88">
        <v>416.71000000000004</v>
      </c>
      <c r="P70" s="88">
        <v>0</v>
      </c>
      <c r="Q70" s="88">
        <v>0</v>
      </c>
      <c r="R70" s="88">
        <v>0</v>
      </c>
      <c r="S70" s="116">
        <v>0</v>
      </c>
      <c r="W70">
        <v>0.17</v>
      </c>
      <c r="X70">
        <v>0</v>
      </c>
      <c r="Y70">
        <v>6.71</v>
      </c>
      <c r="Z70">
        <v>0.4</v>
      </c>
      <c r="AA70">
        <v>0</v>
      </c>
      <c r="AB70">
        <v>72.900000000000006</v>
      </c>
      <c r="AC70">
        <v>0.43</v>
      </c>
      <c r="AD70">
        <v>2.74</v>
      </c>
      <c r="AE70">
        <v>0.48</v>
      </c>
      <c r="AF70">
        <v>50</v>
      </c>
      <c r="AG70">
        <v>0.23</v>
      </c>
      <c r="AH70">
        <v>17.18</v>
      </c>
      <c r="AI70">
        <v>0.27</v>
      </c>
      <c r="AJ70">
        <v>0</v>
      </c>
      <c r="AK70">
        <v>0.35</v>
      </c>
      <c r="AL70">
        <v>204.11</v>
      </c>
      <c r="AM70">
        <v>0</v>
      </c>
      <c r="AN70">
        <v>51.25</v>
      </c>
      <c r="AO70">
        <v>0.43</v>
      </c>
      <c r="AP70">
        <v>0.53</v>
      </c>
      <c r="AQ70">
        <v>100</v>
      </c>
      <c r="AR70">
        <v>0</v>
      </c>
      <c r="AS70">
        <v>30</v>
      </c>
      <c r="AT70">
        <v>51.8</v>
      </c>
      <c r="AU70">
        <v>60</v>
      </c>
      <c r="AV70">
        <v>75</v>
      </c>
      <c r="AW70">
        <v>0</v>
      </c>
      <c r="AX70">
        <v>0</v>
      </c>
      <c r="AY70">
        <v>11.63</v>
      </c>
      <c r="AZ70">
        <v>50</v>
      </c>
      <c r="BA70">
        <v>22.2</v>
      </c>
      <c r="BB70">
        <v>0</v>
      </c>
      <c r="BC70">
        <v>1.21</v>
      </c>
    </row>
    <row r="71" spans="7:55">
      <c r="G71" t="s">
        <v>113</v>
      </c>
      <c r="H71" s="115">
        <v>44.46</v>
      </c>
      <c r="I71" s="88">
        <v>18.43</v>
      </c>
      <c r="J71" s="88">
        <v>3.14</v>
      </c>
      <c r="K71" s="88">
        <v>0</v>
      </c>
      <c r="L71" s="88">
        <v>7.53</v>
      </c>
      <c r="M71" s="116">
        <v>0</v>
      </c>
      <c r="N71" s="115">
        <v>305.36</v>
      </c>
      <c r="O71" s="88">
        <v>416.71000000000004</v>
      </c>
      <c r="P71" s="88">
        <v>0</v>
      </c>
      <c r="Q71" s="88">
        <v>0</v>
      </c>
      <c r="R71" s="88">
        <v>0</v>
      </c>
      <c r="S71" s="116">
        <v>0</v>
      </c>
      <c r="W71">
        <v>0.17</v>
      </c>
      <c r="X71">
        <v>0</v>
      </c>
      <c r="Y71">
        <v>6.71</v>
      </c>
      <c r="Z71">
        <v>0.4</v>
      </c>
      <c r="AA71">
        <v>0</v>
      </c>
      <c r="AB71">
        <v>72.900000000000006</v>
      </c>
      <c r="AC71">
        <v>0.43</v>
      </c>
      <c r="AD71">
        <v>2.74</v>
      </c>
      <c r="AE71">
        <v>0.48</v>
      </c>
      <c r="AF71">
        <v>50</v>
      </c>
      <c r="AG71">
        <v>0.23</v>
      </c>
      <c r="AH71">
        <v>17.18</v>
      </c>
      <c r="AI71">
        <v>0.27</v>
      </c>
      <c r="AJ71">
        <v>0</v>
      </c>
      <c r="AK71">
        <v>0.35</v>
      </c>
      <c r="AL71">
        <v>204.11</v>
      </c>
      <c r="AM71">
        <v>0</v>
      </c>
      <c r="AN71">
        <v>51.25</v>
      </c>
      <c r="AO71">
        <v>0.43</v>
      </c>
      <c r="AP71">
        <v>0.53</v>
      </c>
      <c r="AQ71">
        <v>100</v>
      </c>
      <c r="AR71">
        <v>0</v>
      </c>
      <c r="AS71">
        <v>30</v>
      </c>
      <c r="AT71">
        <v>42</v>
      </c>
      <c r="AU71">
        <v>60</v>
      </c>
      <c r="AV71">
        <v>75</v>
      </c>
      <c r="AW71">
        <v>0</v>
      </c>
      <c r="AX71">
        <v>0</v>
      </c>
      <c r="AY71">
        <v>11.63</v>
      </c>
      <c r="AZ71">
        <v>50</v>
      </c>
      <c r="BA71">
        <v>18</v>
      </c>
      <c r="BB71">
        <v>0</v>
      </c>
      <c r="BC71">
        <v>0.82</v>
      </c>
    </row>
    <row r="72" spans="7:55">
      <c r="G72" t="s">
        <v>114</v>
      </c>
      <c r="H72" s="115">
        <v>30.46</v>
      </c>
      <c r="I72" s="88">
        <v>22.009999999999998</v>
      </c>
      <c r="J72" s="88">
        <v>3.14</v>
      </c>
      <c r="K72" s="88">
        <v>0</v>
      </c>
      <c r="L72" s="88">
        <v>7.14</v>
      </c>
      <c r="M72" s="116">
        <v>0</v>
      </c>
      <c r="N72" s="115">
        <v>305.36</v>
      </c>
      <c r="O72" s="88">
        <v>416.71000000000004</v>
      </c>
      <c r="P72" s="88">
        <v>0</v>
      </c>
      <c r="Q72" s="88">
        <v>0</v>
      </c>
      <c r="R72" s="88">
        <v>0</v>
      </c>
      <c r="S72" s="116">
        <v>0</v>
      </c>
      <c r="W72">
        <v>0.17</v>
      </c>
      <c r="X72">
        <v>0</v>
      </c>
      <c r="Y72">
        <v>6.71</v>
      </c>
      <c r="Z72">
        <v>0.4</v>
      </c>
      <c r="AA72">
        <v>0</v>
      </c>
      <c r="AB72">
        <v>72.900000000000006</v>
      </c>
      <c r="AC72">
        <v>0.43</v>
      </c>
      <c r="AD72">
        <v>2.74</v>
      </c>
      <c r="AE72">
        <v>0.48</v>
      </c>
      <c r="AF72">
        <v>50</v>
      </c>
      <c r="AG72">
        <v>0.23</v>
      </c>
      <c r="AH72">
        <v>17.18</v>
      </c>
      <c r="AI72">
        <v>0.27</v>
      </c>
      <c r="AJ72">
        <v>0</v>
      </c>
      <c r="AK72">
        <v>0.35</v>
      </c>
      <c r="AL72">
        <v>204.11</v>
      </c>
      <c r="AM72">
        <v>0</v>
      </c>
      <c r="AN72">
        <v>51.25</v>
      </c>
      <c r="AO72">
        <v>0.43</v>
      </c>
      <c r="AP72">
        <v>0.53</v>
      </c>
      <c r="AQ72">
        <v>100</v>
      </c>
      <c r="AR72">
        <v>0</v>
      </c>
      <c r="AS72">
        <v>30</v>
      </c>
      <c r="AT72">
        <v>28</v>
      </c>
      <c r="AU72">
        <v>60</v>
      </c>
      <c r="AV72">
        <v>75</v>
      </c>
      <c r="AW72">
        <v>0</v>
      </c>
      <c r="AX72">
        <v>0</v>
      </c>
      <c r="AY72">
        <v>11.63</v>
      </c>
      <c r="AZ72">
        <v>50</v>
      </c>
      <c r="BA72">
        <v>12</v>
      </c>
      <c r="BB72">
        <v>9.58</v>
      </c>
      <c r="BC72">
        <v>0.43</v>
      </c>
    </row>
    <row r="73" spans="7:55">
      <c r="G73" t="s">
        <v>115</v>
      </c>
      <c r="H73" s="115">
        <v>23.46</v>
      </c>
      <c r="I73" s="88">
        <v>23.799999999999997</v>
      </c>
      <c r="J73" s="88">
        <v>3.14</v>
      </c>
      <c r="K73" s="88">
        <v>0</v>
      </c>
      <c r="L73" s="88">
        <v>6.94</v>
      </c>
      <c r="M73" s="116">
        <v>0</v>
      </c>
      <c r="N73" s="115">
        <v>305.36</v>
      </c>
      <c r="O73" s="88">
        <v>416.71000000000004</v>
      </c>
      <c r="P73" s="88">
        <v>0</v>
      </c>
      <c r="Q73" s="88">
        <v>0</v>
      </c>
      <c r="R73" s="88">
        <v>0</v>
      </c>
      <c r="S73" s="116">
        <v>0</v>
      </c>
      <c r="W73">
        <v>0.17</v>
      </c>
      <c r="X73">
        <v>0</v>
      </c>
      <c r="Y73">
        <v>6.71</v>
      </c>
      <c r="Z73">
        <v>0.4</v>
      </c>
      <c r="AA73">
        <v>0</v>
      </c>
      <c r="AB73">
        <v>72.900000000000006</v>
      </c>
      <c r="AC73">
        <v>0.43</v>
      </c>
      <c r="AD73">
        <v>2.74</v>
      </c>
      <c r="AE73">
        <v>0.48</v>
      </c>
      <c r="AF73">
        <v>50</v>
      </c>
      <c r="AG73">
        <v>0.23</v>
      </c>
      <c r="AH73">
        <v>17.18</v>
      </c>
      <c r="AI73">
        <v>0.27</v>
      </c>
      <c r="AJ73">
        <v>0</v>
      </c>
      <c r="AK73">
        <v>0.35</v>
      </c>
      <c r="AL73">
        <v>204.11</v>
      </c>
      <c r="AM73">
        <v>0</v>
      </c>
      <c r="AN73">
        <v>51.25</v>
      </c>
      <c r="AO73">
        <v>0.43</v>
      </c>
      <c r="AP73">
        <v>0.53</v>
      </c>
      <c r="AQ73">
        <v>100</v>
      </c>
      <c r="AR73">
        <v>0</v>
      </c>
      <c r="AS73">
        <v>30</v>
      </c>
      <c r="AT73">
        <v>21</v>
      </c>
      <c r="AU73">
        <v>60</v>
      </c>
      <c r="AV73">
        <v>75</v>
      </c>
      <c r="AW73">
        <v>0</v>
      </c>
      <c r="AX73">
        <v>0</v>
      </c>
      <c r="AY73">
        <v>11.63</v>
      </c>
      <c r="AZ73">
        <v>50</v>
      </c>
      <c r="BA73">
        <v>9</v>
      </c>
      <c r="BB73">
        <v>14.37</v>
      </c>
      <c r="BC73">
        <v>0.23</v>
      </c>
    </row>
    <row r="74" spans="7:55">
      <c r="G74" t="s">
        <v>116</v>
      </c>
      <c r="H74" s="115">
        <v>108.77000000000001</v>
      </c>
      <c r="I74" s="88">
        <v>47.089999999999996</v>
      </c>
      <c r="J74" s="88">
        <v>3.14</v>
      </c>
      <c r="K74" s="88">
        <v>0</v>
      </c>
      <c r="L74" s="88">
        <v>6.81</v>
      </c>
      <c r="M74" s="116">
        <v>0</v>
      </c>
      <c r="N74" s="115">
        <v>305.36</v>
      </c>
      <c r="O74" s="88">
        <v>416.71000000000004</v>
      </c>
      <c r="P74" s="88">
        <v>0</v>
      </c>
      <c r="Q74" s="88">
        <v>0</v>
      </c>
      <c r="R74" s="88">
        <v>0</v>
      </c>
      <c r="S74" s="116">
        <v>0</v>
      </c>
      <c r="W74">
        <v>0.17</v>
      </c>
      <c r="X74">
        <v>95.81</v>
      </c>
      <c r="Y74">
        <v>6.71</v>
      </c>
      <c r="Z74">
        <v>0.4</v>
      </c>
      <c r="AA74">
        <v>0</v>
      </c>
      <c r="AB74">
        <v>72.900000000000006</v>
      </c>
      <c r="AC74">
        <v>0.43</v>
      </c>
      <c r="AD74">
        <v>2.74</v>
      </c>
      <c r="AE74">
        <v>0.48</v>
      </c>
      <c r="AF74">
        <v>50</v>
      </c>
      <c r="AG74">
        <v>0.23</v>
      </c>
      <c r="AH74">
        <v>17.18</v>
      </c>
      <c r="AI74">
        <v>0.27</v>
      </c>
      <c r="AJ74">
        <v>37.369999999999997</v>
      </c>
      <c r="AK74">
        <v>0.35</v>
      </c>
      <c r="AL74">
        <v>204.11</v>
      </c>
      <c r="AM74">
        <v>0</v>
      </c>
      <c r="AN74">
        <v>51.25</v>
      </c>
      <c r="AO74">
        <v>0.43</v>
      </c>
      <c r="AP74">
        <v>0.53</v>
      </c>
      <c r="AQ74">
        <v>100</v>
      </c>
      <c r="AR74">
        <v>0</v>
      </c>
      <c r="AS74">
        <v>30</v>
      </c>
      <c r="AT74">
        <v>10.5</v>
      </c>
      <c r="AU74">
        <v>60</v>
      </c>
      <c r="AV74">
        <v>75</v>
      </c>
      <c r="AW74">
        <v>0</v>
      </c>
      <c r="AX74">
        <v>0</v>
      </c>
      <c r="AY74">
        <v>11.63</v>
      </c>
      <c r="AZ74">
        <v>50</v>
      </c>
      <c r="BA74">
        <v>4.5</v>
      </c>
      <c r="BB74">
        <v>4.79</v>
      </c>
      <c r="BC74">
        <v>0.1</v>
      </c>
    </row>
    <row r="75" spans="7:55">
      <c r="G75" t="s">
        <v>117</v>
      </c>
      <c r="H75" s="115">
        <v>98.33</v>
      </c>
      <c r="I75" s="88">
        <v>96.199999999999989</v>
      </c>
      <c r="J75" s="88">
        <v>3.12</v>
      </c>
      <c r="K75" s="88">
        <v>0</v>
      </c>
      <c r="L75" s="88">
        <v>6.71</v>
      </c>
      <c r="M75" s="116">
        <v>0</v>
      </c>
      <c r="N75" s="115">
        <v>204.59</v>
      </c>
      <c r="O75" s="88">
        <v>443.81</v>
      </c>
      <c r="P75" s="88">
        <v>0</v>
      </c>
      <c r="Q75" s="88">
        <v>0</v>
      </c>
      <c r="R75" s="88">
        <v>0</v>
      </c>
      <c r="S75" s="116">
        <v>0</v>
      </c>
      <c r="W75">
        <v>0.17</v>
      </c>
      <c r="X75">
        <v>95.81</v>
      </c>
      <c r="Y75">
        <v>6.71</v>
      </c>
      <c r="Z75">
        <v>0.38</v>
      </c>
      <c r="AA75">
        <v>0</v>
      </c>
      <c r="AB75">
        <v>0</v>
      </c>
      <c r="AC75">
        <v>0.42</v>
      </c>
      <c r="AD75">
        <v>2.74</v>
      </c>
      <c r="AE75">
        <v>0.48</v>
      </c>
      <c r="AF75">
        <v>50</v>
      </c>
      <c r="AG75">
        <v>0.33</v>
      </c>
      <c r="AH75">
        <v>17.18</v>
      </c>
      <c r="AI75">
        <v>0.27</v>
      </c>
      <c r="AJ75">
        <v>48.86</v>
      </c>
      <c r="AK75">
        <v>0.35</v>
      </c>
      <c r="AL75">
        <v>0</v>
      </c>
      <c r="AM75">
        <v>45.99</v>
      </c>
      <c r="AN75">
        <v>51.25</v>
      </c>
      <c r="AO75">
        <v>0.39</v>
      </c>
      <c r="AP75">
        <v>0.5</v>
      </c>
      <c r="AQ75">
        <v>100</v>
      </c>
      <c r="AR75">
        <v>50</v>
      </c>
      <c r="AS75">
        <v>30</v>
      </c>
      <c r="AT75">
        <v>0</v>
      </c>
      <c r="AU75">
        <v>60</v>
      </c>
      <c r="AV75">
        <v>75</v>
      </c>
      <c r="AW75">
        <v>100</v>
      </c>
      <c r="AX75">
        <v>53.34</v>
      </c>
      <c r="AY75">
        <v>11.63</v>
      </c>
      <c r="AZ75">
        <v>50</v>
      </c>
      <c r="BA75">
        <v>0</v>
      </c>
      <c r="BB75">
        <v>0.96</v>
      </c>
      <c r="BC75">
        <v>0</v>
      </c>
    </row>
    <row r="76" spans="7:55">
      <c r="G76" t="s">
        <v>118</v>
      </c>
      <c r="H76" s="115">
        <v>151.03</v>
      </c>
      <c r="I76" s="88">
        <v>110.57000000000001</v>
      </c>
      <c r="J76" s="88">
        <v>3.12</v>
      </c>
      <c r="K76" s="88">
        <v>0</v>
      </c>
      <c r="L76" s="88">
        <v>6.71</v>
      </c>
      <c r="M76" s="116">
        <v>0</v>
      </c>
      <c r="N76" s="115">
        <v>204.59</v>
      </c>
      <c r="O76" s="88">
        <v>443.81</v>
      </c>
      <c r="P76" s="88">
        <v>0</v>
      </c>
      <c r="Q76" s="88">
        <v>0</v>
      </c>
      <c r="R76" s="88">
        <v>0</v>
      </c>
      <c r="S76" s="116">
        <v>0</v>
      </c>
      <c r="W76">
        <v>0.17</v>
      </c>
      <c r="X76">
        <v>95.81</v>
      </c>
      <c r="Y76">
        <v>6.71</v>
      </c>
      <c r="Z76">
        <v>0.38</v>
      </c>
      <c r="AA76">
        <v>52.7</v>
      </c>
      <c r="AB76">
        <v>0</v>
      </c>
      <c r="AC76">
        <v>0.42</v>
      </c>
      <c r="AD76">
        <v>2.74</v>
      </c>
      <c r="AE76">
        <v>0.48</v>
      </c>
      <c r="AF76">
        <v>50</v>
      </c>
      <c r="AG76">
        <v>0.33</v>
      </c>
      <c r="AH76">
        <v>17.18</v>
      </c>
      <c r="AI76">
        <v>0.27</v>
      </c>
      <c r="AJ76">
        <v>64.19</v>
      </c>
      <c r="AK76">
        <v>0.35</v>
      </c>
      <c r="AL76">
        <v>0</v>
      </c>
      <c r="AM76">
        <v>45.99</v>
      </c>
      <c r="AN76">
        <v>51.25</v>
      </c>
      <c r="AO76">
        <v>0.39</v>
      </c>
      <c r="AP76">
        <v>0.5</v>
      </c>
      <c r="AQ76">
        <v>100</v>
      </c>
      <c r="AR76">
        <v>50</v>
      </c>
      <c r="AS76">
        <v>30</v>
      </c>
      <c r="AT76">
        <v>0</v>
      </c>
      <c r="AU76">
        <v>60</v>
      </c>
      <c r="AV76">
        <v>75</v>
      </c>
      <c r="AW76">
        <v>100</v>
      </c>
      <c r="AX76">
        <v>53.34</v>
      </c>
      <c r="AY76">
        <v>11.63</v>
      </c>
      <c r="AZ76">
        <v>50</v>
      </c>
      <c r="BA76">
        <v>0</v>
      </c>
      <c r="BB76">
        <v>0</v>
      </c>
      <c r="BC76">
        <v>0</v>
      </c>
    </row>
    <row r="77" spans="7:55">
      <c r="G77" t="s">
        <v>119</v>
      </c>
      <c r="H77" s="115">
        <v>151.03</v>
      </c>
      <c r="I77" s="88">
        <v>105.78</v>
      </c>
      <c r="J77" s="88">
        <v>3.12</v>
      </c>
      <c r="K77" s="88">
        <v>0</v>
      </c>
      <c r="L77" s="88">
        <v>6.71</v>
      </c>
      <c r="M77" s="116">
        <v>0</v>
      </c>
      <c r="N77" s="115">
        <v>204.59</v>
      </c>
      <c r="O77" s="88">
        <v>443.81</v>
      </c>
      <c r="P77" s="88">
        <v>0</v>
      </c>
      <c r="Q77" s="88">
        <v>0</v>
      </c>
      <c r="R77" s="88">
        <v>0</v>
      </c>
      <c r="S77" s="116">
        <v>0</v>
      </c>
      <c r="W77">
        <v>0.17</v>
      </c>
      <c r="X77">
        <v>95.81</v>
      </c>
      <c r="Y77">
        <v>6.71</v>
      </c>
      <c r="Z77">
        <v>0.38</v>
      </c>
      <c r="AA77">
        <v>52.7</v>
      </c>
      <c r="AB77">
        <v>0</v>
      </c>
      <c r="AC77">
        <v>0.42</v>
      </c>
      <c r="AD77">
        <v>2.74</v>
      </c>
      <c r="AE77">
        <v>0.48</v>
      </c>
      <c r="AF77">
        <v>50</v>
      </c>
      <c r="AG77">
        <v>0.33</v>
      </c>
      <c r="AH77">
        <v>17.18</v>
      </c>
      <c r="AI77">
        <v>0.27</v>
      </c>
      <c r="AJ77">
        <v>59.4</v>
      </c>
      <c r="AK77">
        <v>0.35</v>
      </c>
      <c r="AL77">
        <v>0</v>
      </c>
      <c r="AM77">
        <v>45.99</v>
      </c>
      <c r="AN77">
        <v>51.25</v>
      </c>
      <c r="AO77">
        <v>0.39</v>
      </c>
      <c r="AP77">
        <v>0.5</v>
      </c>
      <c r="AQ77">
        <v>100</v>
      </c>
      <c r="AR77">
        <v>50</v>
      </c>
      <c r="AS77">
        <v>30</v>
      </c>
      <c r="AT77">
        <v>0</v>
      </c>
      <c r="AU77">
        <v>60</v>
      </c>
      <c r="AV77">
        <v>75</v>
      </c>
      <c r="AW77">
        <v>100</v>
      </c>
      <c r="AX77">
        <v>53.34</v>
      </c>
      <c r="AY77">
        <v>11.63</v>
      </c>
      <c r="AZ77">
        <v>50</v>
      </c>
      <c r="BA77">
        <v>0</v>
      </c>
      <c r="BB77">
        <v>0</v>
      </c>
      <c r="BC77">
        <v>0</v>
      </c>
    </row>
    <row r="78" spans="7:55">
      <c r="G78" t="s">
        <v>120</v>
      </c>
      <c r="H78" s="115">
        <v>151.03</v>
      </c>
      <c r="I78" s="88">
        <v>86.62</v>
      </c>
      <c r="J78" s="88">
        <v>3.12</v>
      </c>
      <c r="K78" s="88">
        <v>0</v>
      </c>
      <c r="L78" s="88">
        <v>6.71</v>
      </c>
      <c r="M78" s="116">
        <v>0</v>
      </c>
      <c r="N78" s="115">
        <v>204.59</v>
      </c>
      <c r="O78" s="88">
        <v>443.81</v>
      </c>
      <c r="P78" s="88">
        <v>0</v>
      </c>
      <c r="Q78" s="88">
        <v>0</v>
      </c>
      <c r="R78" s="88">
        <v>0</v>
      </c>
      <c r="S78" s="116">
        <v>0</v>
      </c>
      <c r="W78">
        <v>0.17</v>
      </c>
      <c r="X78">
        <v>95.81</v>
      </c>
      <c r="Y78">
        <v>6.71</v>
      </c>
      <c r="Z78">
        <v>0.38</v>
      </c>
      <c r="AA78">
        <v>52.7</v>
      </c>
      <c r="AB78">
        <v>0</v>
      </c>
      <c r="AC78">
        <v>0.42</v>
      </c>
      <c r="AD78">
        <v>2.74</v>
      </c>
      <c r="AE78">
        <v>0.48</v>
      </c>
      <c r="AF78">
        <v>50</v>
      </c>
      <c r="AG78">
        <v>0.33</v>
      </c>
      <c r="AH78">
        <v>17.18</v>
      </c>
      <c r="AI78">
        <v>0.27</v>
      </c>
      <c r="AJ78">
        <v>40.24</v>
      </c>
      <c r="AK78">
        <v>0.35</v>
      </c>
      <c r="AL78">
        <v>0</v>
      </c>
      <c r="AM78">
        <v>45.99</v>
      </c>
      <c r="AN78">
        <v>51.25</v>
      </c>
      <c r="AO78">
        <v>0.39</v>
      </c>
      <c r="AP78">
        <v>0.5</v>
      </c>
      <c r="AQ78">
        <v>100</v>
      </c>
      <c r="AR78">
        <v>50</v>
      </c>
      <c r="AS78">
        <v>30</v>
      </c>
      <c r="AT78">
        <v>0</v>
      </c>
      <c r="AU78">
        <v>60</v>
      </c>
      <c r="AV78">
        <v>75</v>
      </c>
      <c r="AW78">
        <v>100</v>
      </c>
      <c r="AX78">
        <v>53.34</v>
      </c>
      <c r="AY78">
        <v>11.63</v>
      </c>
      <c r="AZ78">
        <v>50</v>
      </c>
      <c r="BA78">
        <v>0</v>
      </c>
      <c r="BB78">
        <v>0</v>
      </c>
      <c r="BC78">
        <v>0</v>
      </c>
    </row>
    <row r="79" spans="7:55">
      <c r="G79" t="s">
        <v>121</v>
      </c>
      <c r="H79" s="115">
        <v>197.01000000000002</v>
      </c>
      <c r="I79" s="88">
        <v>105.78</v>
      </c>
      <c r="J79" s="88">
        <v>3.12</v>
      </c>
      <c r="K79" s="88">
        <v>0</v>
      </c>
      <c r="L79" s="88">
        <v>6.71</v>
      </c>
      <c r="M79" s="116">
        <v>0</v>
      </c>
      <c r="N79" s="115">
        <v>204.59</v>
      </c>
      <c r="O79" s="88">
        <v>443.81</v>
      </c>
      <c r="P79" s="88">
        <v>0</v>
      </c>
      <c r="Q79" s="88">
        <v>0</v>
      </c>
      <c r="R79" s="88">
        <v>0</v>
      </c>
      <c r="S79" s="116">
        <v>0</v>
      </c>
      <c r="W79">
        <v>0.17</v>
      </c>
      <c r="X79">
        <v>95.81</v>
      </c>
      <c r="Y79">
        <v>6.71</v>
      </c>
      <c r="Z79">
        <v>0.38</v>
      </c>
      <c r="AA79">
        <v>98.68</v>
      </c>
      <c r="AB79">
        <v>0</v>
      </c>
      <c r="AC79">
        <v>0.42</v>
      </c>
      <c r="AD79">
        <v>2.74</v>
      </c>
      <c r="AE79">
        <v>0.48</v>
      </c>
      <c r="AF79">
        <v>50</v>
      </c>
      <c r="AG79">
        <v>0.33</v>
      </c>
      <c r="AH79">
        <v>17.18</v>
      </c>
      <c r="AI79">
        <v>0.27</v>
      </c>
      <c r="AJ79">
        <v>59.4</v>
      </c>
      <c r="AK79">
        <v>0.35</v>
      </c>
      <c r="AL79">
        <v>0</v>
      </c>
      <c r="AM79">
        <v>45.99</v>
      </c>
      <c r="AN79">
        <v>51.25</v>
      </c>
      <c r="AO79">
        <v>0.39</v>
      </c>
      <c r="AP79">
        <v>0.5</v>
      </c>
      <c r="AQ79">
        <v>100</v>
      </c>
      <c r="AR79">
        <v>50</v>
      </c>
      <c r="AS79">
        <v>30</v>
      </c>
      <c r="AT79">
        <v>0</v>
      </c>
      <c r="AU79">
        <v>60</v>
      </c>
      <c r="AV79">
        <v>75</v>
      </c>
      <c r="AW79">
        <v>100</v>
      </c>
      <c r="AX79">
        <v>53.34</v>
      </c>
      <c r="AY79">
        <v>11.63</v>
      </c>
      <c r="AZ79">
        <v>50</v>
      </c>
      <c r="BA79">
        <v>0</v>
      </c>
      <c r="BB79">
        <v>0</v>
      </c>
      <c r="BC79">
        <v>0</v>
      </c>
    </row>
    <row r="80" spans="7:55">
      <c r="G80" t="s">
        <v>122</v>
      </c>
      <c r="H80" s="115">
        <v>197.01000000000002</v>
      </c>
      <c r="I80" s="88">
        <v>115.36</v>
      </c>
      <c r="J80" s="88">
        <v>3.12</v>
      </c>
      <c r="K80" s="88">
        <v>0</v>
      </c>
      <c r="L80" s="88">
        <v>6.71</v>
      </c>
      <c r="M80" s="116">
        <v>0</v>
      </c>
      <c r="N80" s="115">
        <v>204.59</v>
      </c>
      <c r="O80" s="88">
        <v>443.81</v>
      </c>
      <c r="P80" s="88">
        <v>0</v>
      </c>
      <c r="Q80" s="88">
        <v>0</v>
      </c>
      <c r="R80" s="88">
        <v>0</v>
      </c>
      <c r="S80" s="116">
        <v>0</v>
      </c>
      <c r="W80">
        <v>0.17</v>
      </c>
      <c r="X80">
        <v>95.81</v>
      </c>
      <c r="Y80">
        <v>6.71</v>
      </c>
      <c r="Z80">
        <v>0.38</v>
      </c>
      <c r="AA80">
        <v>98.68</v>
      </c>
      <c r="AB80">
        <v>0</v>
      </c>
      <c r="AC80">
        <v>0.42</v>
      </c>
      <c r="AD80">
        <v>2.74</v>
      </c>
      <c r="AE80">
        <v>0.48</v>
      </c>
      <c r="AF80">
        <v>50</v>
      </c>
      <c r="AG80">
        <v>0.33</v>
      </c>
      <c r="AH80">
        <v>17.18</v>
      </c>
      <c r="AI80">
        <v>0.27</v>
      </c>
      <c r="AJ80">
        <v>68.98</v>
      </c>
      <c r="AK80">
        <v>0.35</v>
      </c>
      <c r="AL80">
        <v>0</v>
      </c>
      <c r="AM80">
        <v>45.99</v>
      </c>
      <c r="AN80">
        <v>51.25</v>
      </c>
      <c r="AO80">
        <v>0.39</v>
      </c>
      <c r="AP80">
        <v>0.5</v>
      </c>
      <c r="AQ80">
        <v>100</v>
      </c>
      <c r="AR80">
        <v>50</v>
      </c>
      <c r="AS80">
        <v>30</v>
      </c>
      <c r="AT80">
        <v>0</v>
      </c>
      <c r="AU80">
        <v>60</v>
      </c>
      <c r="AV80">
        <v>75</v>
      </c>
      <c r="AW80">
        <v>100</v>
      </c>
      <c r="AX80">
        <v>53.34</v>
      </c>
      <c r="AY80">
        <v>11.63</v>
      </c>
      <c r="AZ80">
        <v>50</v>
      </c>
      <c r="BA80">
        <v>0</v>
      </c>
      <c r="BB80">
        <v>0</v>
      </c>
      <c r="BC80">
        <v>0</v>
      </c>
    </row>
    <row r="81" spans="7:55">
      <c r="G81" t="s">
        <v>123</v>
      </c>
      <c r="H81" s="115">
        <v>197.01000000000002</v>
      </c>
      <c r="I81" s="88">
        <v>120.14999999999999</v>
      </c>
      <c r="J81" s="88">
        <v>3.12</v>
      </c>
      <c r="K81" s="88">
        <v>0</v>
      </c>
      <c r="L81" s="88">
        <v>6.71</v>
      </c>
      <c r="M81" s="116">
        <v>0</v>
      </c>
      <c r="N81" s="115">
        <v>204.59</v>
      </c>
      <c r="O81" s="88">
        <v>443.81</v>
      </c>
      <c r="P81" s="88">
        <v>0</v>
      </c>
      <c r="Q81" s="88">
        <v>0</v>
      </c>
      <c r="R81" s="88">
        <v>0</v>
      </c>
      <c r="S81" s="116">
        <v>0</v>
      </c>
      <c r="W81">
        <v>0.17</v>
      </c>
      <c r="X81">
        <v>95.81</v>
      </c>
      <c r="Y81">
        <v>6.71</v>
      </c>
      <c r="Z81">
        <v>0.38</v>
      </c>
      <c r="AA81">
        <v>98.68</v>
      </c>
      <c r="AB81">
        <v>0</v>
      </c>
      <c r="AC81">
        <v>0.42</v>
      </c>
      <c r="AD81">
        <v>2.74</v>
      </c>
      <c r="AE81">
        <v>0.48</v>
      </c>
      <c r="AF81">
        <v>50</v>
      </c>
      <c r="AG81">
        <v>0.33</v>
      </c>
      <c r="AH81">
        <v>17.18</v>
      </c>
      <c r="AI81">
        <v>0.27</v>
      </c>
      <c r="AJ81">
        <v>73.77</v>
      </c>
      <c r="AK81">
        <v>0.35</v>
      </c>
      <c r="AL81">
        <v>0</v>
      </c>
      <c r="AM81">
        <v>45.99</v>
      </c>
      <c r="AN81">
        <v>51.25</v>
      </c>
      <c r="AO81">
        <v>0.39</v>
      </c>
      <c r="AP81">
        <v>0.5</v>
      </c>
      <c r="AQ81">
        <v>100</v>
      </c>
      <c r="AR81">
        <v>50</v>
      </c>
      <c r="AS81">
        <v>30</v>
      </c>
      <c r="AT81">
        <v>0</v>
      </c>
      <c r="AU81">
        <v>60</v>
      </c>
      <c r="AV81">
        <v>75</v>
      </c>
      <c r="AW81">
        <v>100</v>
      </c>
      <c r="AX81">
        <v>53.34</v>
      </c>
      <c r="AY81">
        <v>11.63</v>
      </c>
      <c r="AZ81">
        <v>50</v>
      </c>
      <c r="BA81">
        <v>0</v>
      </c>
      <c r="BB81">
        <v>0</v>
      </c>
      <c r="BC81">
        <v>0</v>
      </c>
    </row>
    <row r="82" spans="7:55">
      <c r="G82" t="s">
        <v>124</v>
      </c>
      <c r="H82" s="115">
        <v>197.01000000000002</v>
      </c>
      <c r="I82" s="88">
        <v>124.94000000000001</v>
      </c>
      <c r="J82" s="88">
        <v>3.12</v>
      </c>
      <c r="K82" s="88">
        <v>0</v>
      </c>
      <c r="L82" s="88">
        <v>6.71</v>
      </c>
      <c r="M82" s="116">
        <v>0</v>
      </c>
      <c r="N82" s="115">
        <v>204.59</v>
      </c>
      <c r="O82" s="88">
        <v>443.81</v>
      </c>
      <c r="P82" s="88">
        <v>0</v>
      </c>
      <c r="Q82" s="88">
        <v>0</v>
      </c>
      <c r="R82" s="88">
        <v>0</v>
      </c>
      <c r="S82" s="116">
        <v>0</v>
      </c>
      <c r="W82">
        <v>0.17</v>
      </c>
      <c r="X82">
        <v>95.81</v>
      </c>
      <c r="Y82">
        <v>6.71</v>
      </c>
      <c r="Z82">
        <v>0.38</v>
      </c>
      <c r="AA82">
        <v>98.68</v>
      </c>
      <c r="AB82">
        <v>0</v>
      </c>
      <c r="AC82">
        <v>0.42</v>
      </c>
      <c r="AD82">
        <v>2.74</v>
      </c>
      <c r="AE82">
        <v>0.48</v>
      </c>
      <c r="AF82">
        <v>50</v>
      </c>
      <c r="AG82">
        <v>0.33</v>
      </c>
      <c r="AH82">
        <v>17.18</v>
      </c>
      <c r="AI82">
        <v>0.27</v>
      </c>
      <c r="AJ82">
        <v>78.56</v>
      </c>
      <c r="AK82">
        <v>0.35</v>
      </c>
      <c r="AL82">
        <v>0</v>
      </c>
      <c r="AM82">
        <v>45.99</v>
      </c>
      <c r="AN82">
        <v>51.25</v>
      </c>
      <c r="AO82">
        <v>0.39</v>
      </c>
      <c r="AP82">
        <v>0.5</v>
      </c>
      <c r="AQ82">
        <v>100</v>
      </c>
      <c r="AR82">
        <v>50</v>
      </c>
      <c r="AS82">
        <v>30</v>
      </c>
      <c r="AT82">
        <v>0</v>
      </c>
      <c r="AU82">
        <v>60</v>
      </c>
      <c r="AV82">
        <v>75</v>
      </c>
      <c r="AW82">
        <v>100</v>
      </c>
      <c r="AX82">
        <v>53.34</v>
      </c>
      <c r="AY82">
        <v>11.63</v>
      </c>
      <c r="AZ82">
        <v>50</v>
      </c>
      <c r="BA82">
        <v>0</v>
      </c>
      <c r="BB82">
        <v>0</v>
      </c>
      <c r="BC82">
        <v>0</v>
      </c>
    </row>
    <row r="83" spans="7:55">
      <c r="G83" t="s">
        <v>125</v>
      </c>
      <c r="H83" s="115">
        <v>197.01</v>
      </c>
      <c r="I83" s="88">
        <v>120.15</v>
      </c>
      <c r="J83" s="88">
        <v>3.12</v>
      </c>
      <c r="K83" s="88">
        <v>0</v>
      </c>
      <c r="L83" s="88">
        <v>6.71</v>
      </c>
      <c r="M83" s="116">
        <v>0</v>
      </c>
      <c r="N83" s="115">
        <v>204.59</v>
      </c>
      <c r="O83" s="88">
        <v>443.81</v>
      </c>
      <c r="P83" s="88">
        <v>0</v>
      </c>
      <c r="Q83" s="88">
        <v>0</v>
      </c>
      <c r="R83" s="88">
        <v>0</v>
      </c>
      <c r="S83" s="116">
        <v>0</v>
      </c>
      <c r="W83">
        <v>0.19</v>
      </c>
      <c r="X83">
        <v>95.81</v>
      </c>
      <c r="Y83">
        <v>6.71</v>
      </c>
      <c r="Z83">
        <v>0.38</v>
      </c>
      <c r="AA83">
        <v>98.68</v>
      </c>
      <c r="AB83">
        <v>0</v>
      </c>
      <c r="AC83">
        <v>0.42</v>
      </c>
      <c r="AD83">
        <v>2.74</v>
      </c>
      <c r="AE83">
        <v>0.53</v>
      </c>
      <c r="AF83">
        <v>50</v>
      </c>
      <c r="AG83">
        <v>0.26</v>
      </c>
      <c r="AH83">
        <v>17.18</v>
      </c>
      <c r="AI83">
        <v>0.27</v>
      </c>
      <c r="AJ83">
        <v>119.76</v>
      </c>
      <c r="AK83">
        <v>0.35</v>
      </c>
      <c r="AL83">
        <v>0</v>
      </c>
      <c r="AM83">
        <v>0</v>
      </c>
      <c r="AN83">
        <v>51.25</v>
      </c>
      <c r="AO83">
        <v>0.39</v>
      </c>
      <c r="AP83">
        <v>0.5</v>
      </c>
      <c r="AQ83">
        <v>100</v>
      </c>
      <c r="AR83">
        <v>50</v>
      </c>
      <c r="AS83">
        <v>30</v>
      </c>
      <c r="AT83">
        <v>0</v>
      </c>
      <c r="AU83">
        <v>60</v>
      </c>
      <c r="AV83">
        <v>75</v>
      </c>
      <c r="AW83">
        <v>100</v>
      </c>
      <c r="AX83">
        <v>53.34</v>
      </c>
      <c r="AY83">
        <v>11.63</v>
      </c>
      <c r="AZ83">
        <v>50</v>
      </c>
      <c r="BA83">
        <v>0</v>
      </c>
      <c r="BB83">
        <v>0</v>
      </c>
      <c r="BC83">
        <v>0</v>
      </c>
    </row>
    <row r="84" spans="7:55">
      <c r="G84" t="s">
        <v>126</v>
      </c>
      <c r="H84" s="115">
        <v>197.01</v>
      </c>
      <c r="I84" s="88">
        <v>32.97</v>
      </c>
      <c r="J84" s="88">
        <v>3.12</v>
      </c>
      <c r="K84" s="88">
        <v>0</v>
      </c>
      <c r="L84" s="88">
        <v>6.71</v>
      </c>
      <c r="M84" s="116">
        <v>0</v>
      </c>
      <c r="N84" s="115">
        <v>204.59</v>
      </c>
      <c r="O84" s="88">
        <v>443.81</v>
      </c>
      <c r="P84" s="88">
        <v>0</v>
      </c>
      <c r="Q84" s="88">
        <v>0</v>
      </c>
      <c r="R84" s="88">
        <v>0</v>
      </c>
      <c r="S84" s="116">
        <v>0</v>
      </c>
      <c r="W84">
        <v>0.19</v>
      </c>
      <c r="X84">
        <v>95.81</v>
      </c>
      <c r="Y84">
        <v>6.71</v>
      </c>
      <c r="Z84">
        <v>0.38</v>
      </c>
      <c r="AA84">
        <v>98.68</v>
      </c>
      <c r="AB84">
        <v>0</v>
      </c>
      <c r="AC84">
        <v>0.42</v>
      </c>
      <c r="AD84">
        <v>2.74</v>
      </c>
      <c r="AE84">
        <v>0.53</v>
      </c>
      <c r="AF84">
        <v>50</v>
      </c>
      <c r="AG84">
        <v>0.26</v>
      </c>
      <c r="AH84">
        <v>17.18</v>
      </c>
      <c r="AI84">
        <v>0.27</v>
      </c>
      <c r="AJ84">
        <v>32.58</v>
      </c>
      <c r="AK84">
        <v>0.35</v>
      </c>
      <c r="AL84">
        <v>0</v>
      </c>
      <c r="AM84">
        <v>0</v>
      </c>
      <c r="AN84">
        <v>51.25</v>
      </c>
      <c r="AO84">
        <v>0.39</v>
      </c>
      <c r="AP84">
        <v>0.5</v>
      </c>
      <c r="AQ84">
        <v>100</v>
      </c>
      <c r="AR84">
        <v>50</v>
      </c>
      <c r="AS84">
        <v>30</v>
      </c>
      <c r="AT84">
        <v>0</v>
      </c>
      <c r="AU84">
        <v>60</v>
      </c>
      <c r="AV84">
        <v>75</v>
      </c>
      <c r="AW84">
        <v>100</v>
      </c>
      <c r="AX84">
        <v>53.34</v>
      </c>
      <c r="AY84">
        <v>11.63</v>
      </c>
      <c r="AZ84">
        <v>50</v>
      </c>
      <c r="BA84">
        <v>0</v>
      </c>
      <c r="BB84">
        <v>0</v>
      </c>
      <c r="BC84">
        <v>0</v>
      </c>
    </row>
    <row r="85" spans="7:55">
      <c r="G85" t="s">
        <v>127</v>
      </c>
      <c r="H85" s="115">
        <v>98.33</v>
      </c>
      <c r="I85" s="88">
        <v>0.39</v>
      </c>
      <c r="J85" s="88">
        <v>3.12</v>
      </c>
      <c r="K85" s="88">
        <v>0</v>
      </c>
      <c r="L85" s="88">
        <v>6.71</v>
      </c>
      <c r="M85" s="116">
        <v>0</v>
      </c>
      <c r="N85" s="115">
        <v>204.59</v>
      </c>
      <c r="O85" s="88">
        <v>443.81</v>
      </c>
      <c r="P85" s="88">
        <v>0</v>
      </c>
      <c r="Q85" s="88">
        <v>0</v>
      </c>
      <c r="R85" s="88">
        <v>0</v>
      </c>
      <c r="S85" s="116">
        <v>0</v>
      </c>
      <c r="W85">
        <v>0.19</v>
      </c>
      <c r="X85">
        <v>95.81</v>
      </c>
      <c r="Y85">
        <v>6.71</v>
      </c>
      <c r="Z85">
        <v>0.38</v>
      </c>
      <c r="AA85">
        <v>0</v>
      </c>
      <c r="AB85">
        <v>0</v>
      </c>
      <c r="AC85">
        <v>0.42</v>
      </c>
      <c r="AD85">
        <v>2.74</v>
      </c>
      <c r="AE85">
        <v>0.53</v>
      </c>
      <c r="AF85">
        <v>50</v>
      </c>
      <c r="AG85">
        <v>0.26</v>
      </c>
      <c r="AH85">
        <v>17.18</v>
      </c>
      <c r="AI85">
        <v>0.27</v>
      </c>
      <c r="AJ85">
        <v>0</v>
      </c>
      <c r="AK85">
        <v>0.35</v>
      </c>
      <c r="AL85">
        <v>0</v>
      </c>
      <c r="AM85">
        <v>0</v>
      </c>
      <c r="AN85">
        <v>51.25</v>
      </c>
      <c r="AO85">
        <v>0.39</v>
      </c>
      <c r="AP85">
        <v>0.5</v>
      </c>
      <c r="AQ85">
        <v>100</v>
      </c>
      <c r="AR85">
        <v>50</v>
      </c>
      <c r="AS85">
        <v>30</v>
      </c>
      <c r="AT85">
        <v>0</v>
      </c>
      <c r="AU85">
        <v>60</v>
      </c>
      <c r="AV85">
        <v>75</v>
      </c>
      <c r="AW85">
        <v>100</v>
      </c>
      <c r="AX85">
        <v>53.34</v>
      </c>
      <c r="AY85">
        <v>11.63</v>
      </c>
      <c r="AZ85">
        <v>50</v>
      </c>
      <c r="BA85">
        <v>0</v>
      </c>
      <c r="BB85">
        <v>0</v>
      </c>
      <c r="BC85">
        <v>0</v>
      </c>
    </row>
    <row r="86" spans="7:55">
      <c r="G86" t="s">
        <v>128</v>
      </c>
      <c r="H86" s="115">
        <v>98.33</v>
      </c>
      <c r="I86" s="88">
        <v>0.39</v>
      </c>
      <c r="J86" s="88">
        <v>3.12</v>
      </c>
      <c r="K86" s="88">
        <v>0</v>
      </c>
      <c r="L86" s="88">
        <v>6.71</v>
      </c>
      <c r="M86" s="116">
        <v>0</v>
      </c>
      <c r="N86" s="115">
        <v>204.59</v>
      </c>
      <c r="O86" s="88">
        <v>443.81</v>
      </c>
      <c r="P86" s="88">
        <v>0</v>
      </c>
      <c r="Q86" s="88">
        <v>0</v>
      </c>
      <c r="R86" s="88">
        <v>0</v>
      </c>
      <c r="S86" s="116">
        <v>0</v>
      </c>
      <c r="W86">
        <v>0.19</v>
      </c>
      <c r="X86">
        <v>95.81</v>
      </c>
      <c r="Y86">
        <v>6.71</v>
      </c>
      <c r="Z86">
        <v>0.38</v>
      </c>
      <c r="AA86">
        <v>0</v>
      </c>
      <c r="AB86">
        <v>0</v>
      </c>
      <c r="AC86">
        <v>0.42</v>
      </c>
      <c r="AD86">
        <v>2.74</v>
      </c>
      <c r="AE86">
        <v>0.53</v>
      </c>
      <c r="AF86">
        <v>50</v>
      </c>
      <c r="AG86">
        <v>0.26</v>
      </c>
      <c r="AH86">
        <v>17.18</v>
      </c>
      <c r="AI86">
        <v>0.27</v>
      </c>
      <c r="AJ86">
        <v>0</v>
      </c>
      <c r="AK86">
        <v>0.35</v>
      </c>
      <c r="AL86">
        <v>0</v>
      </c>
      <c r="AM86">
        <v>0</v>
      </c>
      <c r="AN86">
        <v>51.25</v>
      </c>
      <c r="AO86">
        <v>0.39</v>
      </c>
      <c r="AP86">
        <v>0.5</v>
      </c>
      <c r="AQ86">
        <v>100</v>
      </c>
      <c r="AR86">
        <v>50</v>
      </c>
      <c r="AS86">
        <v>30</v>
      </c>
      <c r="AT86">
        <v>0</v>
      </c>
      <c r="AU86">
        <v>60</v>
      </c>
      <c r="AV86">
        <v>75</v>
      </c>
      <c r="AW86">
        <v>100</v>
      </c>
      <c r="AX86">
        <v>53.34</v>
      </c>
      <c r="AY86">
        <v>11.63</v>
      </c>
      <c r="AZ86">
        <v>50</v>
      </c>
      <c r="BA86">
        <v>0</v>
      </c>
      <c r="BB86">
        <v>0</v>
      </c>
      <c r="BC86">
        <v>0</v>
      </c>
    </row>
    <row r="87" spans="7:55">
      <c r="G87" t="s">
        <v>129</v>
      </c>
      <c r="H87" s="115">
        <v>88.800000000000011</v>
      </c>
      <c r="I87" s="88">
        <v>0.33</v>
      </c>
      <c r="J87" s="88">
        <v>3.1500000000000004</v>
      </c>
      <c r="K87" s="88">
        <v>0</v>
      </c>
      <c r="L87" s="88">
        <v>6.71</v>
      </c>
      <c r="M87" s="116">
        <v>0</v>
      </c>
      <c r="N87" s="115">
        <v>204.59</v>
      </c>
      <c r="O87" s="88">
        <v>443.81</v>
      </c>
      <c r="P87" s="88">
        <v>0</v>
      </c>
      <c r="Q87" s="88">
        <v>0</v>
      </c>
      <c r="R87" s="88">
        <v>0</v>
      </c>
      <c r="S87" s="116">
        <v>0</v>
      </c>
      <c r="W87">
        <v>0.19</v>
      </c>
      <c r="X87">
        <v>86.23</v>
      </c>
      <c r="Y87">
        <v>6.71</v>
      </c>
      <c r="Z87">
        <v>0.41</v>
      </c>
      <c r="AA87">
        <v>0</v>
      </c>
      <c r="AB87">
        <v>0</v>
      </c>
      <c r="AC87">
        <v>0.34</v>
      </c>
      <c r="AD87">
        <v>2.74</v>
      </c>
      <c r="AE87">
        <v>0.53</v>
      </c>
      <c r="AF87">
        <v>50</v>
      </c>
      <c r="AG87">
        <v>0.26</v>
      </c>
      <c r="AH87">
        <v>17.18</v>
      </c>
      <c r="AI87">
        <v>0.3</v>
      </c>
      <c r="AJ87">
        <v>0</v>
      </c>
      <c r="AK87">
        <v>0.39</v>
      </c>
      <c r="AL87">
        <v>0</v>
      </c>
      <c r="AM87">
        <v>0</v>
      </c>
      <c r="AN87">
        <v>51.25</v>
      </c>
      <c r="AO87">
        <v>0.33</v>
      </c>
      <c r="AP87">
        <v>0.56000000000000005</v>
      </c>
      <c r="AQ87">
        <v>100</v>
      </c>
      <c r="AR87">
        <v>50</v>
      </c>
      <c r="AS87">
        <v>30</v>
      </c>
      <c r="AT87">
        <v>0</v>
      </c>
      <c r="AU87">
        <v>60</v>
      </c>
      <c r="AV87">
        <v>75</v>
      </c>
      <c r="AW87">
        <v>100</v>
      </c>
      <c r="AX87">
        <v>53.34</v>
      </c>
      <c r="AY87">
        <v>11.63</v>
      </c>
      <c r="AZ87">
        <v>50</v>
      </c>
      <c r="BA87">
        <v>0</v>
      </c>
      <c r="BB87">
        <v>0</v>
      </c>
      <c r="BC87">
        <v>0</v>
      </c>
    </row>
    <row r="88" spans="7:55">
      <c r="G88" t="s">
        <v>130</v>
      </c>
      <c r="H88" s="115">
        <v>88.800000000000011</v>
      </c>
      <c r="I88" s="88">
        <v>0.33</v>
      </c>
      <c r="J88" s="88">
        <v>3.1500000000000004</v>
      </c>
      <c r="K88" s="88">
        <v>0</v>
      </c>
      <c r="L88" s="88">
        <v>6.71</v>
      </c>
      <c r="M88" s="116">
        <v>0</v>
      </c>
      <c r="N88" s="115">
        <v>204.59</v>
      </c>
      <c r="O88" s="88">
        <v>443.81</v>
      </c>
      <c r="P88" s="88">
        <v>0</v>
      </c>
      <c r="Q88" s="88">
        <v>0</v>
      </c>
      <c r="R88" s="88">
        <v>0</v>
      </c>
      <c r="S88" s="116">
        <v>0</v>
      </c>
      <c r="W88">
        <v>0.19</v>
      </c>
      <c r="X88">
        <v>86.23</v>
      </c>
      <c r="Y88">
        <v>6.71</v>
      </c>
      <c r="Z88">
        <v>0.41</v>
      </c>
      <c r="AA88">
        <v>0</v>
      </c>
      <c r="AB88">
        <v>0</v>
      </c>
      <c r="AC88">
        <v>0.34</v>
      </c>
      <c r="AD88">
        <v>2.74</v>
      </c>
      <c r="AE88">
        <v>0.53</v>
      </c>
      <c r="AF88">
        <v>50</v>
      </c>
      <c r="AG88">
        <v>0.26</v>
      </c>
      <c r="AH88">
        <v>17.18</v>
      </c>
      <c r="AI88">
        <v>0.3</v>
      </c>
      <c r="AJ88">
        <v>0</v>
      </c>
      <c r="AK88">
        <v>0.39</v>
      </c>
      <c r="AL88">
        <v>0</v>
      </c>
      <c r="AM88">
        <v>0</v>
      </c>
      <c r="AN88">
        <v>51.25</v>
      </c>
      <c r="AO88">
        <v>0.33</v>
      </c>
      <c r="AP88">
        <v>0.56000000000000005</v>
      </c>
      <c r="AQ88">
        <v>100</v>
      </c>
      <c r="AR88">
        <v>50</v>
      </c>
      <c r="AS88">
        <v>30</v>
      </c>
      <c r="AT88">
        <v>0</v>
      </c>
      <c r="AU88">
        <v>60</v>
      </c>
      <c r="AV88">
        <v>75</v>
      </c>
      <c r="AW88">
        <v>100</v>
      </c>
      <c r="AX88">
        <v>53.34</v>
      </c>
      <c r="AY88">
        <v>11.63</v>
      </c>
      <c r="AZ88">
        <v>50</v>
      </c>
      <c r="BA88">
        <v>0</v>
      </c>
      <c r="BB88">
        <v>0</v>
      </c>
      <c r="BC88">
        <v>0</v>
      </c>
    </row>
    <row r="89" spans="7:55">
      <c r="G89" t="s">
        <v>131</v>
      </c>
      <c r="H89" s="115">
        <v>88.800000000000011</v>
      </c>
      <c r="I89" s="88">
        <v>0.33</v>
      </c>
      <c r="J89" s="88">
        <v>3.1500000000000004</v>
      </c>
      <c r="K89" s="88">
        <v>0</v>
      </c>
      <c r="L89" s="88">
        <v>6.71</v>
      </c>
      <c r="M89" s="116">
        <v>0</v>
      </c>
      <c r="N89" s="115">
        <v>204.59</v>
      </c>
      <c r="O89" s="88">
        <v>443.81</v>
      </c>
      <c r="P89" s="88">
        <v>0</v>
      </c>
      <c r="Q89" s="88">
        <v>0</v>
      </c>
      <c r="R89" s="88">
        <v>0</v>
      </c>
      <c r="S89" s="116">
        <v>0</v>
      </c>
      <c r="W89">
        <v>0.19</v>
      </c>
      <c r="X89">
        <v>86.23</v>
      </c>
      <c r="Y89">
        <v>6.71</v>
      </c>
      <c r="Z89">
        <v>0.41</v>
      </c>
      <c r="AA89">
        <v>0</v>
      </c>
      <c r="AB89">
        <v>0</v>
      </c>
      <c r="AC89">
        <v>0.34</v>
      </c>
      <c r="AD89">
        <v>2.74</v>
      </c>
      <c r="AE89">
        <v>0.53</v>
      </c>
      <c r="AF89">
        <v>50</v>
      </c>
      <c r="AG89">
        <v>0.26</v>
      </c>
      <c r="AH89">
        <v>17.18</v>
      </c>
      <c r="AI89">
        <v>0.3</v>
      </c>
      <c r="AJ89">
        <v>0</v>
      </c>
      <c r="AK89">
        <v>0.39</v>
      </c>
      <c r="AL89">
        <v>0</v>
      </c>
      <c r="AM89">
        <v>0</v>
      </c>
      <c r="AN89">
        <v>51.25</v>
      </c>
      <c r="AO89">
        <v>0.33</v>
      </c>
      <c r="AP89">
        <v>0.56000000000000005</v>
      </c>
      <c r="AQ89">
        <v>100</v>
      </c>
      <c r="AR89">
        <v>50</v>
      </c>
      <c r="AS89">
        <v>30</v>
      </c>
      <c r="AT89">
        <v>0</v>
      </c>
      <c r="AU89">
        <v>60</v>
      </c>
      <c r="AV89">
        <v>75</v>
      </c>
      <c r="AW89">
        <v>100</v>
      </c>
      <c r="AX89">
        <v>53.34</v>
      </c>
      <c r="AY89">
        <v>11.63</v>
      </c>
      <c r="AZ89">
        <v>50</v>
      </c>
      <c r="BA89">
        <v>0</v>
      </c>
      <c r="BB89">
        <v>0</v>
      </c>
      <c r="BC89">
        <v>0</v>
      </c>
    </row>
    <row r="90" spans="7:55">
      <c r="G90" t="s">
        <v>132</v>
      </c>
      <c r="H90" s="115">
        <v>88.800000000000011</v>
      </c>
      <c r="I90" s="88">
        <v>0.33</v>
      </c>
      <c r="J90" s="88">
        <v>3.1500000000000004</v>
      </c>
      <c r="K90" s="88">
        <v>0</v>
      </c>
      <c r="L90" s="88">
        <v>6.71</v>
      </c>
      <c r="M90" s="116">
        <v>0</v>
      </c>
      <c r="N90" s="115">
        <v>204.59</v>
      </c>
      <c r="O90" s="88">
        <v>443.81</v>
      </c>
      <c r="P90" s="88">
        <v>0</v>
      </c>
      <c r="Q90" s="88">
        <v>0</v>
      </c>
      <c r="R90" s="88">
        <v>0</v>
      </c>
      <c r="S90" s="116">
        <v>0</v>
      </c>
      <c r="W90">
        <v>0.19</v>
      </c>
      <c r="X90">
        <v>86.23</v>
      </c>
      <c r="Y90">
        <v>6.71</v>
      </c>
      <c r="Z90">
        <v>0.41</v>
      </c>
      <c r="AA90">
        <v>0</v>
      </c>
      <c r="AB90">
        <v>0</v>
      </c>
      <c r="AC90">
        <v>0.34</v>
      </c>
      <c r="AD90">
        <v>2.74</v>
      </c>
      <c r="AE90">
        <v>0.53</v>
      </c>
      <c r="AF90">
        <v>50</v>
      </c>
      <c r="AG90">
        <v>0.26</v>
      </c>
      <c r="AH90">
        <v>17.18</v>
      </c>
      <c r="AI90">
        <v>0.3</v>
      </c>
      <c r="AJ90">
        <v>0</v>
      </c>
      <c r="AK90">
        <v>0.39</v>
      </c>
      <c r="AL90">
        <v>0</v>
      </c>
      <c r="AM90">
        <v>0</v>
      </c>
      <c r="AN90">
        <v>51.25</v>
      </c>
      <c r="AO90">
        <v>0.33</v>
      </c>
      <c r="AP90">
        <v>0.56000000000000005</v>
      </c>
      <c r="AQ90">
        <v>100</v>
      </c>
      <c r="AR90">
        <v>50</v>
      </c>
      <c r="AS90">
        <v>30</v>
      </c>
      <c r="AT90">
        <v>0</v>
      </c>
      <c r="AU90">
        <v>60</v>
      </c>
      <c r="AV90">
        <v>75</v>
      </c>
      <c r="AW90">
        <v>100</v>
      </c>
      <c r="AX90">
        <v>53.34</v>
      </c>
      <c r="AY90">
        <v>11.63</v>
      </c>
      <c r="AZ90">
        <v>50</v>
      </c>
      <c r="BA90">
        <v>0</v>
      </c>
      <c r="BB90">
        <v>0</v>
      </c>
      <c r="BC90">
        <v>0</v>
      </c>
    </row>
    <row r="91" spans="7:55">
      <c r="G91" t="s">
        <v>133</v>
      </c>
      <c r="H91" s="115">
        <v>2.5700000000000003</v>
      </c>
      <c r="I91" s="88">
        <v>0.33</v>
      </c>
      <c r="J91" s="88">
        <v>3.1500000000000004</v>
      </c>
      <c r="K91" s="88">
        <v>0</v>
      </c>
      <c r="L91" s="88">
        <v>6.71</v>
      </c>
      <c r="M91" s="116">
        <v>0</v>
      </c>
      <c r="N91" s="115">
        <v>154.59</v>
      </c>
      <c r="O91" s="88">
        <v>443.81</v>
      </c>
      <c r="P91" s="88">
        <v>0</v>
      </c>
      <c r="Q91" s="88">
        <v>0</v>
      </c>
      <c r="R91" s="88">
        <v>0</v>
      </c>
      <c r="S91" s="116">
        <v>0</v>
      </c>
      <c r="W91">
        <v>0.19</v>
      </c>
      <c r="X91">
        <v>0</v>
      </c>
      <c r="Y91">
        <v>6.71</v>
      </c>
      <c r="Z91">
        <v>0.41</v>
      </c>
      <c r="AA91">
        <v>0</v>
      </c>
      <c r="AB91">
        <v>0</v>
      </c>
      <c r="AC91">
        <v>0.34</v>
      </c>
      <c r="AD91">
        <v>2.74</v>
      </c>
      <c r="AE91">
        <v>0.53</v>
      </c>
      <c r="AF91">
        <v>50</v>
      </c>
      <c r="AG91">
        <v>0.26</v>
      </c>
      <c r="AH91">
        <v>17.18</v>
      </c>
      <c r="AI91">
        <v>0.3</v>
      </c>
      <c r="AJ91">
        <v>0</v>
      </c>
      <c r="AK91">
        <v>0.39</v>
      </c>
      <c r="AL91">
        <v>0</v>
      </c>
      <c r="AM91">
        <v>0</v>
      </c>
      <c r="AN91">
        <v>51.25</v>
      </c>
      <c r="AO91">
        <v>0.33</v>
      </c>
      <c r="AP91">
        <v>0.56000000000000005</v>
      </c>
      <c r="AQ91">
        <v>100</v>
      </c>
      <c r="AR91">
        <v>50</v>
      </c>
      <c r="AS91">
        <v>30</v>
      </c>
      <c r="AT91">
        <v>0</v>
      </c>
      <c r="AU91">
        <v>60</v>
      </c>
      <c r="AV91">
        <v>75</v>
      </c>
      <c r="AW91">
        <v>100</v>
      </c>
      <c r="AX91">
        <v>53.34</v>
      </c>
      <c r="AY91">
        <v>11.63</v>
      </c>
      <c r="AZ91">
        <v>0</v>
      </c>
      <c r="BA91">
        <v>0</v>
      </c>
      <c r="BB91">
        <v>0</v>
      </c>
      <c r="BC91">
        <v>0</v>
      </c>
    </row>
    <row r="92" spans="7:55">
      <c r="G92" t="s">
        <v>134</v>
      </c>
      <c r="H92" s="115">
        <v>2.5700000000000003</v>
      </c>
      <c r="I92" s="88">
        <v>0.33</v>
      </c>
      <c r="J92" s="88">
        <v>3.1500000000000004</v>
      </c>
      <c r="K92" s="88">
        <v>0</v>
      </c>
      <c r="L92" s="88">
        <v>6.71</v>
      </c>
      <c r="M92" s="116">
        <v>0</v>
      </c>
      <c r="N92" s="115">
        <v>154.59</v>
      </c>
      <c r="O92" s="88">
        <v>443.81</v>
      </c>
      <c r="P92" s="88">
        <v>0</v>
      </c>
      <c r="Q92" s="88">
        <v>0</v>
      </c>
      <c r="R92" s="88">
        <v>0</v>
      </c>
      <c r="S92" s="116">
        <v>0</v>
      </c>
      <c r="W92">
        <v>0.19</v>
      </c>
      <c r="X92">
        <v>0</v>
      </c>
      <c r="Y92">
        <v>6.71</v>
      </c>
      <c r="Z92">
        <v>0.41</v>
      </c>
      <c r="AA92">
        <v>0</v>
      </c>
      <c r="AB92">
        <v>0</v>
      </c>
      <c r="AC92">
        <v>0.34</v>
      </c>
      <c r="AD92">
        <v>2.74</v>
      </c>
      <c r="AE92">
        <v>0.53</v>
      </c>
      <c r="AF92">
        <v>50</v>
      </c>
      <c r="AG92">
        <v>0.26</v>
      </c>
      <c r="AH92">
        <v>17.18</v>
      </c>
      <c r="AI92">
        <v>0.3</v>
      </c>
      <c r="AJ92">
        <v>0</v>
      </c>
      <c r="AK92">
        <v>0.39</v>
      </c>
      <c r="AL92">
        <v>0</v>
      </c>
      <c r="AM92">
        <v>0</v>
      </c>
      <c r="AN92">
        <v>51.25</v>
      </c>
      <c r="AO92">
        <v>0.33</v>
      </c>
      <c r="AP92">
        <v>0.56000000000000005</v>
      </c>
      <c r="AQ92">
        <v>100</v>
      </c>
      <c r="AR92">
        <v>50</v>
      </c>
      <c r="AS92">
        <v>30</v>
      </c>
      <c r="AT92">
        <v>0</v>
      </c>
      <c r="AU92">
        <v>60</v>
      </c>
      <c r="AV92">
        <v>75</v>
      </c>
      <c r="AW92">
        <v>100</v>
      </c>
      <c r="AX92">
        <v>53.34</v>
      </c>
      <c r="AY92">
        <v>11.63</v>
      </c>
      <c r="AZ92">
        <v>0</v>
      </c>
      <c r="BA92">
        <v>0</v>
      </c>
      <c r="BB92">
        <v>0</v>
      </c>
      <c r="BC92">
        <v>0</v>
      </c>
    </row>
    <row r="93" spans="7:55">
      <c r="G93" t="s">
        <v>135</v>
      </c>
      <c r="H93" s="115">
        <v>2.5700000000000003</v>
      </c>
      <c r="I93" s="88">
        <v>0.33</v>
      </c>
      <c r="J93" s="88">
        <v>3.1500000000000004</v>
      </c>
      <c r="K93" s="88">
        <v>0</v>
      </c>
      <c r="L93" s="88">
        <v>6.71</v>
      </c>
      <c r="M93" s="116">
        <v>0</v>
      </c>
      <c r="N93" s="115">
        <v>154.59</v>
      </c>
      <c r="O93" s="88">
        <v>443.81</v>
      </c>
      <c r="P93" s="88">
        <v>0</v>
      </c>
      <c r="Q93" s="88">
        <v>0</v>
      </c>
      <c r="R93" s="88">
        <v>0</v>
      </c>
      <c r="S93" s="116">
        <v>0</v>
      </c>
      <c r="W93">
        <v>0.19</v>
      </c>
      <c r="X93">
        <v>0</v>
      </c>
      <c r="Y93">
        <v>6.71</v>
      </c>
      <c r="Z93">
        <v>0.41</v>
      </c>
      <c r="AA93">
        <v>0</v>
      </c>
      <c r="AB93">
        <v>0</v>
      </c>
      <c r="AC93">
        <v>0.34</v>
      </c>
      <c r="AD93">
        <v>2.74</v>
      </c>
      <c r="AE93">
        <v>0.53</v>
      </c>
      <c r="AF93">
        <v>50</v>
      </c>
      <c r="AG93">
        <v>0.26</v>
      </c>
      <c r="AH93">
        <v>17.18</v>
      </c>
      <c r="AI93">
        <v>0.3</v>
      </c>
      <c r="AJ93">
        <v>0</v>
      </c>
      <c r="AK93">
        <v>0.39</v>
      </c>
      <c r="AL93">
        <v>0</v>
      </c>
      <c r="AM93">
        <v>0</v>
      </c>
      <c r="AN93">
        <v>51.25</v>
      </c>
      <c r="AO93">
        <v>0.33</v>
      </c>
      <c r="AP93">
        <v>0.56000000000000005</v>
      </c>
      <c r="AQ93">
        <v>100</v>
      </c>
      <c r="AR93">
        <v>50</v>
      </c>
      <c r="AS93">
        <v>30</v>
      </c>
      <c r="AT93">
        <v>0</v>
      </c>
      <c r="AU93">
        <v>60</v>
      </c>
      <c r="AV93">
        <v>75</v>
      </c>
      <c r="AW93">
        <v>100</v>
      </c>
      <c r="AX93">
        <v>53.34</v>
      </c>
      <c r="AY93">
        <v>11.63</v>
      </c>
      <c r="AZ93">
        <v>0</v>
      </c>
      <c r="BA93">
        <v>0</v>
      </c>
      <c r="BB93">
        <v>0</v>
      </c>
      <c r="BC93">
        <v>0</v>
      </c>
    </row>
    <row r="94" spans="7:55">
      <c r="G94" t="s">
        <v>136</v>
      </c>
      <c r="H94" s="115">
        <v>2.5700000000000003</v>
      </c>
      <c r="I94" s="88">
        <v>0.33</v>
      </c>
      <c r="J94" s="88">
        <v>3.1500000000000004</v>
      </c>
      <c r="K94" s="88">
        <v>0</v>
      </c>
      <c r="L94" s="88">
        <v>6.71</v>
      </c>
      <c r="M94" s="116">
        <v>0</v>
      </c>
      <c r="N94" s="115">
        <v>154.59</v>
      </c>
      <c r="O94" s="88">
        <v>443.81</v>
      </c>
      <c r="P94" s="88">
        <v>0</v>
      </c>
      <c r="Q94" s="88">
        <v>0</v>
      </c>
      <c r="R94" s="88">
        <v>0</v>
      </c>
      <c r="S94" s="116">
        <v>0</v>
      </c>
      <c r="W94">
        <v>0.19</v>
      </c>
      <c r="X94">
        <v>0</v>
      </c>
      <c r="Y94">
        <v>6.71</v>
      </c>
      <c r="Z94">
        <v>0.41</v>
      </c>
      <c r="AA94">
        <v>0</v>
      </c>
      <c r="AB94">
        <v>0</v>
      </c>
      <c r="AC94">
        <v>0.34</v>
      </c>
      <c r="AD94">
        <v>2.74</v>
      </c>
      <c r="AE94">
        <v>0.53</v>
      </c>
      <c r="AF94">
        <v>50</v>
      </c>
      <c r="AG94">
        <v>0.26</v>
      </c>
      <c r="AH94">
        <v>17.18</v>
      </c>
      <c r="AI94">
        <v>0.3</v>
      </c>
      <c r="AJ94">
        <v>0</v>
      </c>
      <c r="AK94">
        <v>0.39</v>
      </c>
      <c r="AL94">
        <v>0</v>
      </c>
      <c r="AM94">
        <v>0</v>
      </c>
      <c r="AN94">
        <v>51.25</v>
      </c>
      <c r="AO94">
        <v>0.33</v>
      </c>
      <c r="AP94">
        <v>0.56000000000000005</v>
      </c>
      <c r="AQ94">
        <v>100</v>
      </c>
      <c r="AR94">
        <v>50</v>
      </c>
      <c r="AS94">
        <v>30</v>
      </c>
      <c r="AT94">
        <v>0</v>
      </c>
      <c r="AU94">
        <v>60</v>
      </c>
      <c r="AV94">
        <v>75</v>
      </c>
      <c r="AW94">
        <v>100</v>
      </c>
      <c r="AX94">
        <v>53.34</v>
      </c>
      <c r="AY94">
        <v>11.63</v>
      </c>
      <c r="AZ94">
        <v>0</v>
      </c>
      <c r="BA94">
        <v>0</v>
      </c>
      <c r="BB94">
        <v>0</v>
      </c>
      <c r="BC94">
        <v>0</v>
      </c>
    </row>
    <row r="95" spans="7:55">
      <c r="G95" t="s">
        <v>137</v>
      </c>
      <c r="H95" s="115">
        <v>2.5700000000000003</v>
      </c>
      <c r="I95" s="88">
        <v>0.33</v>
      </c>
      <c r="J95" s="88">
        <v>3.1500000000000004</v>
      </c>
      <c r="K95" s="88">
        <v>0</v>
      </c>
      <c r="L95" s="88">
        <v>6.71</v>
      </c>
      <c r="M95" s="116">
        <v>0</v>
      </c>
      <c r="N95" s="115">
        <v>154.59</v>
      </c>
      <c r="O95" s="88">
        <v>443.81</v>
      </c>
      <c r="P95" s="88">
        <v>0</v>
      </c>
      <c r="Q95" s="88">
        <v>0</v>
      </c>
      <c r="R95" s="88">
        <v>0</v>
      </c>
      <c r="S95" s="116">
        <v>0</v>
      </c>
      <c r="W95">
        <v>0.19</v>
      </c>
      <c r="X95">
        <v>0</v>
      </c>
      <c r="Y95">
        <v>6.71</v>
      </c>
      <c r="Z95">
        <v>0.41</v>
      </c>
      <c r="AA95">
        <v>0</v>
      </c>
      <c r="AB95">
        <v>0</v>
      </c>
      <c r="AC95">
        <v>0.34</v>
      </c>
      <c r="AD95">
        <v>2.74</v>
      </c>
      <c r="AE95">
        <v>0.53</v>
      </c>
      <c r="AF95">
        <v>50</v>
      </c>
      <c r="AG95">
        <v>0.26</v>
      </c>
      <c r="AH95">
        <v>17.18</v>
      </c>
      <c r="AI95">
        <v>0.3</v>
      </c>
      <c r="AJ95">
        <v>0</v>
      </c>
      <c r="AK95">
        <v>0.39</v>
      </c>
      <c r="AL95">
        <v>0</v>
      </c>
      <c r="AM95">
        <v>0</v>
      </c>
      <c r="AN95">
        <v>51.25</v>
      </c>
      <c r="AO95">
        <v>0.33</v>
      </c>
      <c r="AP95">
        <v>0.56000000000000005</v>
      </c>
      <c r="AQ95">
        <v>100</v>
      </c>
      <c r="AR95">
        <v>50</v>
      </c>
      <c r="AS95">
        <v>30</v>
      </c>
      <c r="AT95">
        <v>0</v>
      </c>
      <c r="AU95">
        <v>60</v>
      </c>
      <c r="AV95">
        <v>75</v>
      </c>
      <c r="AW95">
        <v>100</v>
      </c>
      <c r="AX95">
        <v>53.34</v>
      </c>
      <c r="AY95">
        <v>11.63</v>
      </c>
      <c r="AZ95">
        <v>0</v>
      </c>
      <c r="BA95">
        <v>0</v>
      </c>
      <c r="BB95">
        <v>0</v>
      </c>
      <c r="BC95">
        <v>0</v>
      </c>
    </row>
    <row r="96" spans="7:55">
      <c r="G96" t="s">
        <v>138</v>
      </c>
      <c r="H96" s="115">
        <v>2.5700000000000003</v>
      </c>
      <c r="I96" s="88">
        <v>0.33</v>
      </c>
      <c r="J96" s="88">
        <v>3.1500000000000004</v>
      </c>
      <c r="K96" s="88">
        <v>0</v>
      </c>
      <c r="L96" s="88">
        <v>6.71</v>
      </c>
      <c r="M96" s="116">
        <v>0</v>
      </c>
      <c r="N96" s="115">
        <v>154.59</v>
      </c>
      <c r="O96" s="88">
        <v>443.81</v>
      </c>
      <c r="P96" s="88">
        <v>0</v>
      </c>
      <c r="Q96" s="88">
        <v>0</v>
      </c>
      <c r="R96" s="88">
        <v>0</v>
      </c>
      <c r="S96" s="116">
        <v>0</v>
      </c>
      <c r="W96">
        <v>0.19</v>
      </c>
      <c r="X96">
        <v>0</v>
      </c>
      <c r="Y96">
        <v>6.71</v>
      </c>
      <c r="Z96">
        <v>0.41</v>
      </c>
      <c r="AA96">
        <v>0</v>
      </c>
      <c r="AB96">
        <v>0</v>
      </c>
      <c r="AC96">
        <v>0.34</v>
      </c>
      <c r="AD96">
        <v>2.74</v>
      </c>
      <c r="AE96">
        <v>0.53</v>
      </c>
      <c r="AF96">
        <v>50</v>
      </c>
      <c r="AG96">
        <v>0.26</v>
      </c>
      <c r="AH96">
        <v>17.18</v>
      </c>
      <c r="AI96">
        <v>0.3</v>
      </c>
      <c r="AJ96">
        <v>0</v>
      </c>
      <c r="AK96">
        <v>0.39</v>
      </c>
      <c r="AL96">
        <v>0</v>
      </c>
      <c r="AM96">
        <v>0</v>
      </c>
      <c r="AN96">
        <v>51.25</v>
      </c>
      <c r="AO96">
        <v>0.33</v>
      </c>
      <c r="AP96">
        <v>0.56000000000000005</v>
      </c>
      <c r="AQ96">
        <v>100</v>
      </c>
      <c r="AR96">
        <v>50</v>
      </c>
      <c r="AS96">
        <v>30</v>
      </c>
      <c r="AT96">
        <v>0</v>
      </c>
      <c r="AU96">
        <v>60</v>
      </c>
      <c r="AV96">
        <v>75</v>
      </c>
      <c r="AW96">
        <v>100</v>
      </c>
      <c r="AX96">
        <v>53.34</v>
      </c>
      <c r="AY96">
        <v>11.63</v>
      </c>
      <c r="AZ96">
        <v>0</v>
      </c>
      <c r="BA96">
        <v>0</v>
      </c>
      <c r="BB96">
        <v>0</v>
      </c>
      <c r="BC96">
        <v>0</v>
      </c>
    </row>
    <row r="97" spans="1:133">
      <c r="G97" t="s">
        <v>139</v>
      </c>
      <c r="H97" s="115">
        <v>2.5700000000000003</v>
      </c>
      <c r="I97" s="88">
        <v>0.33</v>
      </c>
      <c r="J97" s="88">
        <v>3.1500000000000004</v>
      </c>
      <c r="K97" s="88">
        <v>0</v>
      </c>
      <c r="L97" s="88">
        <v>6.71</v>
      </c>
      <c r="M97" s="116">
        <v>0</v>
      </c>
      <c r="N97" s="115">
        <v>154.59</v>
      </c>
      <c r="O97" s="88">
        <v>443.81</v>
      </c>
      <c r="P97" s="88">
        <v>0</v>
      </c>
      <c r="Q97" s="88">
        <v>0</v>
      </c>
      <c r="R97" s="88">
        <v>0</v>
      </c>
      <c r="S97" s="116">
        <v>0</v>
      </c>
      <c r="W97">
        <v>0.19</v>
      </c>
      <c r="X97">
        <v>0</v>
      </c>
      <c r="Y97">
        <v>6.71</v>
      </c>
      <c r="Z97">
        <v>0.41</v>
      </c>
      <c r="AA97">
        <v>0</v>
      </c>
      <c r="AB97">
        <v>0</v>
      </c>
      <c r="AC97">
        <v>0.34</v>
      </c>
      <c r="AD97">
        <v>2.74</v>
      </c>
      <c r="AE97">
        <v>0.53</v>
      </c>
      <c r="AF97">
        <v>50</v>
      </c>
      <c r="AG97">
        <v>0.26</v>
      </c>
      <c r="AH97">
        <v>17.18</v>
      </c>
      <c r="AI97">
        <v>0.3</v>
      </c>
      <c r="AJ97">
        <v>0</v>
      </c>
      <c r="AK97">
        <v>0.39</v>
      </c>
      <c r="AL97">
        <v>0</v>
      </c>
      <c r="AM97">
        <v>0</v>
      </c>
      <c r="AN97">
        <v>51.25</v>
      </c>
      <c r="AO97">
        <v>0.33</v>
      </c>
      <c r="AP97">
        <v>0.56000000000000005</v>
      </c>
      <c r="AQ97">
        <v>100</v>
      </c>
      <c r="AR97">
        <v>50</v>
      </c>
      <c r="AS97">
        <v>30</v>
      </c>
      <c r="AT97">
        <v>0</v>
      </c>
      <c r="AU97">
        <v>60</v>
      </c>
      <c r="AV97">
        <v>75</v>
      </c>
      <c r="AW97">
        <v>100</v>
      </c>
      <c r="AX97">
        <v>53.34</v>
      </c>
      <c r="AY97">
        <v>11.63</v>
      </c>
      <c r="AZ97">
        <v>0</v>
      </c>
      <c r="BA97">
        <v>0</v>
      </c>
      <c r="BB97">
        <v>0</v>
      </c>
      <c r="BC97">
        <v>0</v>
      </c>
    </row>
    <row r="98" spans="1:133">
      <c r="G98" t="s">
        <v>140</v>
      </c>
      <c r="H98" s="115">
        <v>2.5700000000000003</v>
      </c>
      <c r="I98" s="88">
        <v>0.33</v>
      </c>
      <c r="J98" s="88">
        <v>3.1500000000000004</v>
      </c>
      <c r="K98" s="88">
        <v>0</v>
      </c>
      <c r="L98" s="88">
        <v>6.71</v>
      </c>
      <c r="M98" s="116">
        <v>0</v>
      </c>
      <c r="N98" s="115">
        <v>154.59</v>
      </c>
      <c r="O98" s="88">
        <v>443.81</v>
      </c>
      <c r="P98" s="88">
        <v>0</v>
      </c>
      <c r="Q98" s="88">
        <v>0</v>
      </c>
      <c r="R98" s="88">
        <v>0</v>
      </c>
      <c r="S98" s="116">
        <v>0</v>
      </c>
      <c r="W98">
        <v>0.19</v>
      </c>
      <c r="X98">
        <v>0</v>
      </c>
      <c r="Y98">
        <v>6.71</v>
      </c>
      <c r="Z98">
        <v>0.41</v>
      </c>
      <c r="AA98">
        <v>0</v>
      </c>
      <c r="AB98">
        <v>0</v>
      </c>
      <c r="AC98">
        <v>0.34</v>
      </c>
      <c r="AD98">
        <v>2.74</v>
      </c>
      <c r="AE98">
        <v>0.53</v>
      </c>
      <c r="AF98">
        <v>50</v>
      </c>
      <c r="AG98">
        <v>0.26</v>
      </c>
      <c r="AH98">
        <v>17.18</v>
      </c>
      <c r="AI98">
        <v>0.3</v>
      </c>
      <c r="AJ98">
        <v>0</v>
      </c>
      <c r="AK98">
        <v>0.39</v>
      </c>
      <c r="AL98">
        <v>0</v>
      </c>
      <c r="AM98">
        <v>0</v>
      </c>
      <c r="AN98">
        <v>51.25</v>
      </c>
      <c r="AO98">
        <v>0.33</v>
      </c>
      <c r="AP98">
        <v>0.56000000000000005</v>
      </c>
      <c r="AQ98">
        <v>100</v>
      </c>
      <c r="AR98">
        <v>50</v>
      </c>
      <c r="AS98">
        <v>30</v>
      </c>
      <c r="AT98">
        <v>0</v>
      </c>
      <c r="AU98">
        <v>60</v>
      </c>
      <c r="AV98">
        <v>75</v>
      </c>
      <c r="AW98">
        <v>100</v>
      </c>
      <c r="AX98">
        <v>53.34</v>
      </c>
      <c r="AY98">
        <v>11.63</v>
      </c>
      <c r="AZ98">
        <v>0</v>
      </c>
      <c r="BA98">
        <v>0</v>
      </c>
      <c r="BB98">
        <v>0</v>
      </c>
      <c r="BC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2.4608799999999991</v>
      </c>
      <c r="I99" s="111">
        <f t="shared" ref="I99:BU99" si="1">SUM(I3:I98)/4000</f>
        <v>1.058335</v>
      </c>
      <c r="J99" s="111">
        <f t="shared" si="1"/>
        <v>7.5299999999999936E-2</v>
      </c>
      <c r="K99" s="111">
        <f t="shared" si="1"/>
        <v>0</v>
      </c>
      <c r="L99" s="111">
        <f t="shared" si="1"/>
        <v>0.20328000000000018</v>
      </c>
      <c r="M99" s="111">
        <f t="shared" si="1"/>
        <v>0</v>
      </c>
      <c r="N99" s="110">
        <f t="shared" si="1"/>
        <v>4.6993600000000022</v>
      </c>
      <c r="O99" s="111">
        <f t="shared" si="1"/>
        <v>8.6762399999999964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4.2799999999999991E-3</v>
      </c>
      <c r="X99">
        <f t="shared" si="1"/>
        <v>0.8287574999999997</v>
      </c>
      <c r="Y99">
        <f t="shared" si="1"/>
        <v>0.16103999999999999</v>
      </c>
      <c r="Z99">
        <f t="shared" si="1"/>
        <v>9.6899999999999799E-3</v>
      </c>
      <c r="AA99">
        <f t="shared" si="1"/>
        <v>0.48358500000000021</v>
      </c>
      <c r="AB99">
        <f t="shared" si="1"/>
        <v>0.87480000000000069</v>
      </c>
      <c r="AC99">
        <f t="shared" si="1"/>
        <v>9.480000000000011E-3</v>
      </c>
      <c r="AD99">
        <f t="shared" si="1"/>
        <v>6.5610000000000085E-2</v>
      </c>
      <c r="AE99">
        <f t="shared" si="1"/>
        <v>1.219999999999999E-2</v>
      </c>
      <c r="AF99">
        <f t="shared" si="1"/>
        <v>1.2</v>
      </c>
      <c r="AG99">
        <f t="shared" si="1"/>
        <v>5.9600000000000078E-3</v>
      </c>
      <c r="AH99">
        <f t="shared" si="1"/>
        <v>0.41232000000000024</v>
      </c>
      <c r="AI99">
        <f t="shared" si="1"/>
        <v>6.8099999999999966E-3</v>
      </c>
      <c r="AJ99">
        <f t="shared" si="1"/>
        <v>0.29652499999999993</v>
      </c>
      <c r="AK99">
        <f t="shared" si="1"/>
        <v>8.6000000000000139E-3</v>
      </c>
      <c r="AL99">
        <f t="shared" si="1"/>
        <v>2.4493199999999997</v>
      </c>
      <c r="AM99">
        <f t="shared" si="1"/>
        <v>9.1980000000000006E-2</v>
      </c>
      <c r="AN99">
        <f t="shared" si="1"/>
        <v>1.23</v>
      </c>
      <c r="AO99">
        <f t="shared" si="1"/>
        <v>9.179999999999992E-3</v>
      </c>
      <c r="AP99">
        <f t="shared" si="1"/>
        <v>1.2960000000000018E-2</v>
      </c>
      <c r="AQ99">
        <f t="shared" si="1"/>
        <v>2.4</v>
      </c>
      <c r="AR99">
        <f t="shared" si="1"/>
        <v>0.3</v>
      </c>
      <c r="AS99">
        <f t="shared" si="1"/>
        <v>0.72</v>
      </c>
      <c r="AT99">
        <f t="shared" si="1"/>
        <v>1.0882475</v>
      </c>
      <c r="AU99">
        <f t="shared" si="1"/>
        <v>1.44</v>
      </c>
      <c r="AV99">
        <f t="shared" si="1"/>
        <v>0.75</v>
      </c>
      <c r="AW99">
        <f t="shared" si="1"/>
        <v>0.6</v>
      </c>
      <c r="AX99">
        <f t="shared" si="1"/>
        <v>0.32004000000000005</v>
      </c>
      <c r="AY99">
        <f t="shared" si="1"/>
        <v>0.27912000000000015</v>
      </c>
      <c r="AZ99">
        <f t="shared" si="1"/>
        <v>0.4</v>
      </c>
      <c r="BA99">
        <f t="shared" si="1"/>
        <v>0.46639249999999993</v>
      </c>
      <c r="BB99">
        <f t="shared" si="1"/>
        <v>0.1942575</v>
      </c>
      <c r="BC99">
        <f t="shared" si="1"/>
        <v>4.2239999999999993E-2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2.4</v>
      </c>
      <c r="M3" s="114">
        <v>0</v>
      </c>
      <c r="N3" s="113">
        <v>-23</v>
      </c>
      <c r="O3" s="95">
        <v>0</v>
      </c>
      <c r="P3" s="95">
        <v>0</v>
      </c>
      <c r="Q3" s="95">
        <v>-10</v>
      </c>
      <c r="R3" s="95">
        <v>0</v>
      </c>
      <c r="S3" s="114">
        <v>0</v>
      </c>
      <c r="U3" s="115"/>
      <c r="V3" s="116"/>
      <c r="W3">
        <v>-23</v>
      </c>
      <c r="X3">
        <v>0</v>
      </c>
      <c r="Y3">
        <v>2.4</v>
      </c>
      <c r="Z3">
        <v>-10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1.44</v>
      </c>
      <c r="M4" s="116">
        <v>0</v>
      </c>
      <c r="N4" s="115">
        <v>-25</v>
      </c>
      <c r="O4" s="88">
        <v>0</v>
      </c>
      <c r="P4" s="88">
        <v>-30</v>
      </c>
      <c r="Q4" s="88">
        <v>-15</v>
      </c>
      <c r="R4" s="88">
        <v>0</v>
      </c>
      <c r="S4" s="116">
        <v>0</v>
      </c>
      <c r="U4" s="115"/>
      <c r="V4" s="116"/>
      <c r="W4">
        <v>-25</v>
      </c>
      <c r="X4">
        <v>0</v>
      </c>
      <c r="Y4">
        <v>1.44</v>
      </c>
      <c r="Z4">
        <v>-15</v>
      </c>
      <c r="AA4">
        <v>-30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1.44</v>
      </c>
      <c r="M5" s="116">
        <v>0</v>
      </c>
      <c r="N5" s="115">
        <v>-36</v>
      </c>
      <c r="O5" s="88">
        <v>-30</v>
      </c>
      <c r="P5" s="88">
        <v>-60</v>
      </c>
      <c r="Q5" s="88">
        <v>-15</v>
      </c>
      <c r="R5" s="88">
        <v>0</v>
      </c>
      <c r="S5" s="116">
        <v>0</v>
      </c>
      <c r="U5" s="115"/>
      <c r="V5" s="116"/>
      <c r="W5">
        <v>-36</v>
      </c>
      <c r="X5">
        <v>-30</v>
      </c>
      <c r="Y5">
        <v>1.44</v>
      </c>
      <c r="Z5">
        <v>-15</v>
      </c>
      <c r="AA5">
        <v>-60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1.44</v>
      </c>
      <c r="M6" s="116">
        <v>0</v>
      </c>
      <c r="N6" s="115">
        <v>-38</v>
      </c>
      <c r="O6" s="88">
        <v>-50</v>
      </c>
      <c r="P6" s="88">
        <v>-60</v>
      </c>
      <c r="Q6" s="88">
        <v>-15</v>
      </c>
      <c r="R6" s="88">
        <v>0</v>
      </c>
      <c r="S6" s="116">
        <v>0</v>
      </c>
      <c r="U6" s="115"/>
      <c r="V6" s="116"/>
      <c r="W6">
        <v>-38</v>
      </c>
      <c r="X6">
        <v>-50</v>
      </c>
      <c r="Y6">
        <v>1.44</v>
      </c>
      <c r="Z6">
        <v>-15</v>
      </c>
      <c r="AA6">
        <v>-60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0.96</v>
      </c>
      <c r="M7" s="116">
        <v>0</v>
      </c>
      <c r="N7" s="115">
        <v>-38</v>
      </c>
      <c r="O7" s="88">
        <v>-30</v>
      </c>
      <c r="P7" s="88">
        <v>-55</v>
      </c>
      <c r="Q7" s="88">
        <v>-20</v>
      </c>
      <c r="R7" s="88">
        <v>0</v>
      </c>
      <c r="S7" s="116">
        <v>0</v>
      </c>
      <c r="U7" s="115"/>
      <c r="V7" s="116"/>
      <c r="W7">
        <v>-38</v>
      </c>
      <c r="X7">
        <v>-30</v>
      </c>
      <c r="Y7">
        <v>0.96</v>
      </c>
      <c r="Z7">
        <v>-20</v>
      </c>
      <c r="AA7">
        <v>-55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0.96</v>
      </c>
      <c r="M8" s="116">
        <v>0</v>
      </c>
      <c r="N8" s="115">
        <v>-35</v>
      </c>
      <c r="O8" s="88">
        <v>-50</v>
      </c>
      <c r="P8" s="88">
        <v>-10</v>
      </c>
      <c r="Q8" s="88">
        <v>-20</v>
      </c>
      <c r="R8" s="88">
        <v>0</v>
      </c>
      <c r="S8" s="116">
        <v>0</v>
      </c>
      <c r="U8" s="115"/>
      <c r="V8" s="116"/>
      <c r="W8">
        <v>-35</v>
      </c>
      <c r="X8">
        <v>-50</v>
      </c>
      <c r="Y8">
        <v>0.96</v>
      </c>
      <c r="Z8">
        <v>-20</v>
      </c>
      <c r="AA8">
        <v>-10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-103</v>
      </c>
      <c r="O9" s="88">
        <v>-30</v>
      </c>
      <c r="P9" s="88">
        <v>0</v>
      </c>
      <c r="Q9" s="88">
        <v>-20</v>
      </c>
      <c r="R9" s="88">
        <v>0</v>
      </c>
      <c r="S9" s="116">
        <v>0</v>
      </c>
      <c r="U9" s="115"/>
      <c r="V9" s="116"/>
      <c r="W9">
        <v>-103</v>
      </c>
      <c r="X9">
        <v>-30</v>
      </c>
      <c r="Y9">
        <v>0</v>
      </c>
      <c r="Z9">
        <v>-20</v>
      </c>
      <c r="AA9">
        <v>0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-99</v>
      </c>
      <c r="O10" s="88">
        <v>-30</v>
      </c>
      <c r="P10" s="88">
        <v>0</v>
      </c>
      <c r="Q10" s="88">
        <v>-20</v>
      </c>
      <c r="R10" s="88">
        <v>0</v>
      </c>
      <c r="S10" s="116">
        <v>0</v>
      </c>
      <c r="U10" s="115"/>
      <c r="V10" s="116"/>
      <c r="W10">
        <v>-99</v>
      </c>
      <c r="X10">
        <v>-30</v>
      </c>
      <c r="Y10">
        <v>0</v>
      </c>
      <c r="Z10">
        <v>-20</v>
      </c>
      <c r="AA10">
        <v>0</v>
      </c>
    </row>
    <row r="11" spans="1:27">
      <c r="G11" t="s">
        <v>53</v>
      </c>
      <c r="H11" s="115">
        <v>0</v>
      </c>
      <c r="I11" s="88">
        <v>0</v>
      </c>
      <c r="J11" s="88">
        <v>47.9</v>
      </c>
      <c r="K11" s="88">
        <v>0</v>
      </c>
      <c r="L11" s="88">
        <v>0.96</v>
      </c>
      <c r="M11" s="116">
        <v>0</v>
      </c>
      <c r="N11" s="115">
        <v>-76</v>
      </c>
      <c r="O11" s="88">
        <v>0</v>
      </c>
      <c r="P11" s="88">
        <v>0</v>
      </c>
      <c r="Q11" s="88">
        <v>-20</v>
      </c>
      <c r="R11" s="88">
        <v>0</v>
      </c>
      <c r="S11" s="116">
        <v>0</v>
      </c>
      <c r="U11" s="115"/>
      <c r="V11" s="116"/>
      <c r="W11">
        <v>-76</v>
      </c>
      <c r="X11">
        <v>0</v>
      </c>
      <c r="Y11">
        <v>0.96</v>
      </c>
      <c r="Z11">
        <v>-20</v>
      </c>
      <c r="AA11">
        <v>47.9</v>
      </c>
    </row>
    <row r="12" spans="1:27">
      <c r="G12" t="s">
        <v>54</v>
      </c>
      <c r="H12" s="115">
        <v>0</v>
      </c>
      <c r="I12" s="88">
        <v>0</v>
      </c>
      <c r="J12" s="88">
        <v>47.9</v>
      </c>
      <c r="K12" s="88">
        <v>0</v>
      </c>
      <c r="L12" s="88">
        <v>0.96</v>
      </c>
      <c r="M12" s="116">
        <v>0</v>
      </c>
      <c r="N12" s="115">
        <v>-45</v>
      </c>
      <c r="O12" s="88">
        <v>-10</v>
      </c>
      <c r="P12" s="88">
        <v>0</v>
      </c>
      <c r="Q12" s="88">
        <v>-20</v>
      </c>
      <c r="R12" s="88">
        <v>0</v>
      </c>
      <c r="S12" s="116">
        <v>0</v>
      </c>
      <c r="U12" s="115"/>
      <c r="V12" s="116"/>
      <c r="W12">
        <v>-45</v>
      </c>
      <c r="X12">
        <v>-10</v>
      </c>
      <c r="Y12">
        <v>0.96</v>
      </c>
      <c r="Z12">
        <v>-20</v>
      </c>
      <c r="AA12">
        <v>47.9</v>
      </c>
    </row>
    <row r="13" spans="1:27">
      <c r="G13" t="s">
        <v>55</v>
      </c>
      <c r="H13" s="115">
        <v>0</v>
      </c>
      <c r="I13" s="88">
        <v>0</v>
      </c>
      <c r="J13" s="88">
        <v>23.95</v>
      </c>
      <c r="K13" s="88">
        <v>0</v>
      </c>
      <c r="L13" s="88">
        <v>0.48</v>
      </c>
      <c r="M13" s="116">
        <v>0</v>
      </c>
      <c r="N13" s="115">
        <v>-35</v>
      </c>
      <c r="O13" s="88">
        <v>-10</v>
      </c>
      <c r="P13" s="88">
        <v>0</v>
      </c>
      <c r="Q13" s="88">
        <v>-20</v>
      </c>
      <c r="R13" s="88">
        <v>0</v>
      </c>
      <c r="S13" s="116">
        <v>0</v>
      </c>
      <c r="U13" s="115"/>
      <c r="V13" s="116"/>
      <c r="W13">
        <v>-35</v>
      </c>
      <c r="X13">
        <v>-10</v>
      </c>
      <c r="Y13">
        <v>0.48</v>
      </c>
      <c r="Z13">
        <v>-20</v>
      </c>
      <c r="AA13">
        <v>23.95</v>
      </c>
    </row>
    <row r="14" spans="1:27">
      <c r="G14" t="s">
        <v>56</v>
      </c>
      <c r="H14" s="115">
        <v>0</v>
      </c>
      <c r="I14" s="88">
        <v>0</v>
      </c>
      <c r="J14" s="88">
        <v>23.95</v>
      </c>
      <c r="K14" s="88">
        <v>0</v>
      </c>
      <c r="L14" s="88">
        <v>0.48</v>
      </c>
      <c r="M14" s="116">
        <v>0</v>
      </c>
      <c r="N14" s="115">
        <v>-36</v>
      </c>
      <c r="O14" s="88">
        <v>-10</v>
      </c>
      <c r="P14" s="88">
        <v>0</v>
      </c>
      <c r="Q14" s="88">
        <v>-20</v>
      </c>
      <c r="R14" s="88">
        <v>0</v>
      </c>
      <c r="S14" s="116">
        <v>0</v>
      </c>
      <c r="U14" s="115"/>
      <c r="V14" s="116"/>
      <c r="W14">
        <v>-36</v>
      </c>
      <c r="X14">
        <v>-10</v>
      </c>
      <c r="Y14">
        <v>0.48</v>
      </c>
      <c r="Z14">
        <v>-20</v>
      </c>
      <c r="AA14">
        <v>23.95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0.48</v>
      </c>
      <c r="M15" s="116">
        <v>0</v>
      </c>
      <c r="N15" s="115">
        <v>-40</v>
      </c>
      <c r="O15" s="88">
        <v>-15</v>
      </c>
      <c r="P15" s="88">
        <v>0</v>
      </c>
      <c r="Q15" s="88">
        <v>-20</v>
      </c>
      <c r="R15" s="88">
        <v>0</v>
      </c>
      <c r="S15" s="116">
        <v>0</v>
      </c>
      <c r="U15" s="115"/>
      <c r="V15" s="116"/>
      <c r="W15">
        <v>-40</v>
      </c>
      <c r="X15">
        <v>-15</v>
      </c>
      <c r="Y15">
        <v>0.48</v>
      </c>
      <c r="Z15">
        <v>-20</v>
      </c>
      <c r="AA15">
        <v>0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0.48</v>
      </c>
      <c r="M16" s="116">
        <v>0</v>
      </c>
      <c r="N16" s="115">
        <v>-42</v>
      </c>
      <c r="O16" s="88">
        <v>-15</v>
      </c>
      <c r="P16" s="88">
        <v>0</v>
      </c>
      <c r="Q16" s="88">
        <v>-20</v>
      </c>
      <c r="R16" s="88">
        <v>0</v>
      </c>
      <c r="S16" s="116">
        <v>0</v>
      </c>
      <c r="U16" s="115"/>
      <c r="V16" s="116"/>
      <c r="W16">
        <v>-42</v>
      </c>
      <c r="X16">
        <v>-15</v>
      </c>
      <c r="Y16">
        <v>0.48</v>
      </c>
      <c r="Z16">
        <v>-20</v>
      </c>
      <c r="AA16">
        <v>0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0.48</v>
      </c>
      <c r="M17" s="116">
        <v>0</v>
      </c>
      <c r="N17" s="115">
        <v>-41</v>
      </c>
      <c r="O17" s="88">
        <v>-18</v>
      </c>
      <c r="P17" s="88">
        <v>-108</v>
      </c>
      <c r="Q17" s="88">
        <v>-20</v>
      </c>
      <c r="R17" s="88">
        <v>0</v>
      </c>
      <c r="S17" s="116">
        <v>0</v>
      </c>
      <c r="U17" s="115"/>
      <c r="V17" s="116"/>
      <c r="W17">
        <v>-41</v>
      </c>
      <c r="X17">
        <v>-18</v>
      </c>
      <c r="Y17">
        <v>0.48</v>
      </c>
      <c r="Z17">
        <v>-20</v>
      </c>
      <c r="AA17">
        <v>-108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0.96</v>
      </c>
      <c r="M18" s="116">
        <v>0</v>
      </c>
      <c r="N18" s="115">
        <v>-47</v>
      </c>
      <c r="O18" s="88">
        <v>-17</v>
      </c>
      <c r="P18" s="88">
        <v>-24</v>
      </c>
      <c r="Q18" s="88">
        <v>-20</v>
      </c>
      <c r="R18" s="88">
        <v>0</v>
      </c>
      <c r="S18" s="116">
        <v>0</v>
      </c>
      <c r="U18" s="115"/>
      <c r="V18" s="116"/>
      <c r="W18">
        <v>-47</v>
      </c>
      <c r="X18">
        <v>-17</v>
      </c>
      <c r="Y18">
        <v>0.96</v>
      </c>
      <c r="Z18">
        <v>-20</v>
      </c>
      <c r="AA18">
        <v>-24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2.87</v>
      </c>
      <c r="M19" s="116">
        <v>0</v>
      </c>
      <c r="N19" s="115">
        <v>-93</v>
      </c>
      <c r="O19" s="88">
        <v>-30</v>
      </c>
      <c r="P19" s="88">
        <v>-13</v>
      </c>
      <c r="Q19" s="88">
        <v>-20</v>
      </c>
      <c r="R19" s="88">
        <v>0</v>
      </c>
      <c r="S19" s="116">
        <v>0</v>
      </c>
      <c r="U19" s="115"/>
      <c r="V19" s="116"/>
      <c r="W19">
        <v>-93</v>
      </c>
      <c r="X19">
        <v>-30</v>
      </c>
      <c r="Y19">
        <v>2.87</v>
      </c>
      <c r="Z19">
        <v>-20</v>
      </c>
      <c r="AA19">
        <v>-13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2.87</v>
      </c>
      <c r="M20" s="116">
        <v>0</v>
      </c>
      <c r="N20" s="115">
        <v>-97</v>
      </c>
      <c r="O20" s="88">
        <v>-30</v>
      </c>
      <c r="P20" s="88">
        <v>-14</v>
      </c>
      <c r="Q20" s="88">
        <v>-20</v>
      </c>
      <c r="R20" s="88">
        <v>0</v>
      </c>
      <c r="S20" s="116">
        <v>0</v>
      </c>
      <c r="U20" s="115"/>
      <c r="V20" s="116"/>
      <c r="W20">
        <v>-97</v>
      </c>
      <c r="X20">
        <v>-30</v>
      </c>
      <c r="Y20">
        <v>2.87</v>
      </c>
      <c r="Z20">
        <v>-20</v>
      </c>
      <c r="AA20">
        <v>-14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3.83</v>
      </c>
      <c r="M21" s="116">
        <v>0</v>
      </c>
      <c r="N21" s="115">
        <v>-93</v>
      </c>
      <c r="O21" s="88">
        <v>-24</v>
      </c>
      <c r="P21" s="88">
        <v>0</v>
      </c>
      <c r="Q21" s="88">
        <v>-20</v>
      </c>
      <c r="R21" s="88">
        <v>0</v>
      </c>
      <c r="S21" s="116">
        <v>0</v>
      </c>
      <c r="U21" s="115"/>
      <c r="V21" s="116"/>
      <c r="W21">
        <v>-93</v>
      </c>
      <c r="X21">
        <v>-24</v>
      </c>
      <c r="Y21">
        <v>3.83</v>
      </c>
      <c r="Z21">
        <v>-20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5.75</v>
      </c>
      <c r="M22" s="116">
        <v>0</v>
      </c>
      <c r="N22" s="115">
        <v>-95</v>
      </c>
      <c r="O22" s="88">
        <v>-23</v>
      </c>
      <c r="P22" s="88">
        <v>-47</v>
      </c>
      <c r="Q22" s="88">
        <v>-20</v>
      </c>
      <c r="R22" s="88">
        <v>0</v>
      </c>
      <c r="S22" s="116">
        <v>0</v>
      </c>
      <c r="U22" s="115"/>
      <c r="V22" s="116"/>
      <c r="W22">
        <v>-95</v>
      </c>
      <c r="X22">
        <v>-23</v>
      </c>
      <c r="Y22">
        <v>5.75</v>
      </c>
      <c r="Z22">
        <v>-20</v>
      </c>
      <c r="AA22">
        <v>-47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7.66</v>
      </c>
      <c r="M23" s="116">
        <v>0</v>
      </c>
      <c r="N23" s="115">
        <v>-73</v>
      </c>
      <c r="O23" s="88">
        <v>-64</v>
      </c>
      <c r="P23" s="88">
        <v>-42</v>
      </c>
      <c r="Q23" s="88">
        <v>-15</v>
      </c>
      <c r="R23" s="88">
        <v>0</v>
      </c>
      <c r="S23" s="116">
        <v>0</v>
      </c>
      <c r="U23" s="115"/>
      <c r="V23" s="116"/>
      <c r="W23">
        <v>-73</v>
      </c>
      <c r="X23">
        <v>-64</v>
      </c>
      <c r="Y23">
        <v>7.66</v>
      </c>
      <c r="Z23">
        <v>-15</v>
      </c>
      <c r="AA23">
        <v>-42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8.6199999999999992</v>
      </c>
      <c r="M24" s="116">
        <v>0</v>
      </c>
      <c r="N24" s="115">
        <v>-74</v>
      </c>
      <c r="O24" s="88">
        <v>-54</v>
      </c>
      <c r="P24" s="88">
        <v>0</v>
      </c>
      <c r="Q24" s="88">
        <v>-15</v>
      </c>
      <c r="R24" s="88">
        <v>0</v>
      </c>
      <c r="S24" s="116">
        <v>0</v>
      </c>
      <c r="U24" s="115"/>
      <c r="V24" s="116"/>
      <c r="W24">
        <v>-74</v>
      </c>
      <c r="X24">
        <v>-54</v>
      </c>
      <c r="Y24">
        <v>8.6199999999999992</v>
      </c>
      <c r="Z24">
        <v>-15</v>
      </c>
      <c r="AA24">
        <v>0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10.54</v>
      </c>
      <c r="M25" s="116">
        <v>0</v>
      </c>
      <c r="N25" s="115">
        <v>-173</v>
      </c>
      <c r="O25" s="88">
        <v>-40</v>
      </c>
      <c r="P25" s="88">
        <v>0</v>
      </c>
      <c r="Q25" s="88">
        <v>-10</v>
      </c>
      <c r="R25" s="88">
        <v>0</v>
      </c>
      <c r="S25" s="116">
        <v>0</v>
      </c>
      <c r="U25" s="115"/>
      <c r="V25" s="116"/>
      <c r="W25">
        <v>-173</v>
      </c>
      <c r="X25">
        <v>-40</v>
      </c>
      <c r="Y25">
        <v>10.54</v>
      </c>
      <c r="Z25">
        <v>-10</v>
      </c>
      <c r="AA25">
        <v>0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12.46</v>
      </c>
      <c r="M26" s="116">
        <v>0</v>
      </c>
      <c r="N26" s="115">
        <v>-129</v>
      </c>
      <c r="O26" s="88">
        <v>-73</v>
      </c>
      <c r="P26" s="88">
        <v>-70</v>
      </c>
      <c r="Q26" s="88">
        <v>-10</v>
      </c>
      <c r="R26" s="88">
        <v>0</v>
      </c>
      <c r="S26" s="116">
        <v>0</v>
      </c>
      <c r="U26" s="115"/>
      <c r="V26" s="116"/>
      <c r="W26">
        <v>-129</v>
      </c>
      <c r="X26">
        <v>-73</v>
      </c>
      <c r="Y26">
        <v>12.46</v>
      </c>
      <c r="Z26">
        <v>-10</v>
      </c>
      <c r="AA26">
        <v>-70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13.41</v>
      </c>
      <c r="M27" s="116">
        <v>0</v>
      </c>
      <c r="N27" s="115">
        <v>-33</v>
      </c>
      <c r="O27" s="88">
        <v>-40</v>
      </c>
      <c r="P27" s="88">
        <v>-49</v>
      </c>
      <c r="Q27" s="88">
        <v>0</v>
      </c>
      <c r="R27" s="88">
        <v>0</v>
      </c>
      <c r="S27" s="116">
        <v>0</v>
      </c>
      <c r="U27" s="115"/>
      <c r="V27" s="116"/>
      <c r="W27">
        <v>-33</v>
      </c>
      <c r="X27">
        <v>-40</v>
      </c>
      <c r="Y27">
        <v>13.41</v>
      </c>
      <c r="Z27">
        <v>0</v>
      </c>
      <c r="AA27">
        <v>-49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16.29</v>
      </c>
      <c r="M28" s="116">
        <v>0</v>
      </c>
      <c r="N28" s="115">
        <v>-30</v>
      </c>
      <c r="O28" s="88">
        <v>-45</v>
      </c>
      <c r="P28" s="88">
        <v>-51</v>
      </c>
      <c r="Q28" s="88">
        <v>0</v>
      </c>
      <c r="R28" s="88">
        <v>0</v>
      </c>
      <c r="S28" s="116">
        <v>0</v>
      </c>
      <c r="U28" s="115"/>
      <c r="V28" s="116"/>
      <c r="W28">
        <v>-30</v>
      </c>
      <c r="X28">
        <v>-45</v>
      </c>
      <c r="Y28">
        <v>16.29</v>
      </c>
      <c r="Z28">
        <v>0</v>
      </c>
      <c r="AA28">
        <v>-51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18.2</v>
      </c>
      <c r="M29" s="116">
        <v>0</v>
      </c>
      <c r="N29" s="115">
        <v>-36</v>
      </c>
      <c r="O29" s="88">
        <v>-30</v>
      </c>
      <c r="P29" s="88">
        <v>-32</v>
      </c>
      <c r="Q29" s="88">
        <v>0</v>
      </c>
      <c r="R29" s="88">
        <v>0</v>
      </c>
      <c r="S29" s="116">
        <v>0</v>
      </c>
      <c r="U29" s="115"/>
      <c r="V29" s="116"/>
      <c r="W29">
        <v>-36</v>
      </c>
      <c r="X29">
        <v>-30</v>
      </c>
      <c r="Y29">
        <v>18.2</v>
      </c>
      <c r="Z29">
        <v>0</v>
      </c>
      <c r="AA29">
        <v>-32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18.68</v>
      </c>
      <c r="M30" s="116">
        <v>0</v>
      </c>
      <c r="N30" s="115">
        <v>-24</v>
      </c>
      <c r="O30" s="88">
        <v>-25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-24</v>
      </c>
      <c r="X30">
        <v>-25</v>
      </c>
      <c r="Y30">
        <v>18.68</v>
      </c>
      <c r="Z30">
        <v>0</v>
      </c>
      <c r="AA30">
        <v>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19.16</v>
      </c>
      <c r="M31" s="116">
        <v>0</v>
      </c>
      <c r="N31" s="115">
        <v>-75</v>
      </c>
      <c r="O31" s="88">
        <v>-15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-75</v>
      </c>
      <c r="X31">
        <v>-15</v>
      </c>
      <c r="Y31">
        <v>19.16</v>
      </c>
      <c r="Z31">
        <v>0</v>
      </c>
      <c r="AA31">
        <v>0</v>
      </c>
    </row>
    <row r="32" spans="7:27">
      <c r="G32" t="s">
        <v>74</v>
      </c>
      <c r="H32" s="115">
        <v>0</v>
      </c>
      <c r="I32" s="88">
        <v>0</v>
      </c>
      <c r="J32" s="88">
        <v>14.37</v>
      </c>
      <c r="K32" s="88">
        <v>0</v>
      </c>
      <c r="L32" s="88">
        <v>19.16</v>
      </c>
      <c r="M32" s="116">
        <v>0</v>
      </c>
      <c r="N32" s="115">
        <v>-70</v>
      </c>
      <c r="O32" s="88">
        <v>-14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-70</v>
      </c>
      <c r="X32">
        <v>-14</v>
      </c>
      <c r="Y32">
        <v>19.16</v>
      </c>
      <c r="Z32">
        <v>0</v>
      </c>
      <c r="AA32">
        <v>14.37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19.16</v>
      </c>
      <c r="M33" s="116">
        <v>0</v>
      </c>
      <c r="N33" s="115">
        <v>-27</v>
      </c>
      <c r="O33" s="88">
        <v>-13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-27</v>
      </c>
      <c r="X33">
        <v>-13</v>
      </c>
      <c r="Y33">
        <v>19.16</v>
      </c>
      <c r="Z33">
        <v>0</v>
      </c>
      <c r="AA33">
        <v>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20.6</v>
      </c>
      <c r="M34" s="116">
        <v>0</v>
      </c>
      <c r="N34" s="115">
        <v>-24</v>
      </c>
      <c r="O34" s="88">
        <v>-13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-24</v>
      </c>
      <c r="X34">
        <v>-13</v>
      </c>
      <c r="Y34">
        <v>20.6</v>
      </c>
      <c r="Z34">
        <v>0</v>
      </c>
      <c r="AA34">
        <v>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22.04</v>
      </c>
      <c r="M35" s="116">
        <v>0</v>
      </c>
      <c r="N35" s="115">
        <v>-22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-22</v>
      </c>
      <c r="X35">
        <v>0</v>
      </c>
      <c r="Y35">
        <v>22.04</v>
      </c>
      <c r="Z35">
        <v>0</v>
      </c>
      <c r="AA35">
        <v>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22.04</v>
      </c>
      <c r="M36" s="116">
        <v>0</v>
      </c>
      <c r="N36" s="115">
        <v>-28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-28</v>
      </c>
      <c r="X36">
        <v>0</v>
      </c>
      <c r="Y36">
        <v>22.04</v>
      </c>
      <c r="Z36">
        <v>0</v>
      </c>
      <c r="AA36">
        <v>0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21.08</v>
      </c>
      <c r="M37" s="116">
        <v>0</v>
      </c>
      <c r="N37" s="115">
        <v>-28</v>
      </c>
      <c r="O37" s="88">
        <v>-10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-28</v>
      </c>
      <c r="X37">
        <v>-10</v>
      </c>
      <c r="Y37">
        <v>21.08</v>
      </c>
      <c r="Z37">
        <v>0</v>
      </c>
      <c r="AA37">
        <v>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20.12</v>
      </c>
      <c r="M38" s="116">
        <v>0</v>
      </c>
      <c r="N38" s="115">
        <v>-27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-27</v>
      </c>
      <c r="X38">
        <v>0</v>
      </c>
      <c r="Y38">
        <v>20.12</v>
      </c>
      <c r="Z38">
        <v>0</v>
      </c>
      <c r="AA38">
        <v>0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20.12</v>
      </c>
      <c r="M39" s="116">
        <v>0</v>
      </c>
      <c r="N39" s="115">
        <v>-87</v>
      </c>
      <c r="O39" s="88">
        <v>-20</v>
      </c>
      <c r="P39" s="88">
        <v>-25</v>
      </c>
      <c r="Q39" s="88">
        <v>0</v>
      </c>
      <c r="R39" s="88">
        <v>0</v>
      </c>
      <c r="S39" s="116">
        <v>0</v>
      </c>
      <c r="U39" s="115"/>
      <c r="V39" s="116"/>
      <c r="W39">
        <v>-87</v>
      </c>
      <c r="X39">
        <v>-20</v>
      </c>
      <c r="Y39">
        <v>20.12</v>
      </c>
      <c r="Z39">
        <v>0</v>
      </c>
      <c r="AA39">
        <v>-25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18.68</v>
      </c>
      <c r="M40" s="116">
        <v>0</v>
      </c>
      <c r="N40" s="115">
        <v>-68</v>
      </c>
      <c r="O40" s="88">
        <v>-20</v>
      </c>
      <c r="P40" s="88">
        <v>-25</v>
      </c>
      <c r="Q40" s="88">
        <v>0</v>
      </c>
      <c r="R40" s="88">
        <v>0</v>
      </c>
      <c r="S40" s="116">
        <v>0</v>
      </c>
      <c r="U40" s="115"/>
      <c r="V40" s="116"/>
      <c r="W40">
        <v>-68</v>
      </c>
      <c r="X40">
        <v>-20</v>
      </c>
      <c r="Y40">
        <v>18.68</v>
      </c>
      <c r="Z40">
        <v>0</v>
      </c>
      <c r="AA40">
        <v>-25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18.68</v>
      </c>
      <c r="M41" s="116">
        <v>0</v>
      </c>
      <c r="N41" s="115">
        <v>-84</v>
      </c>
      <c r="O41" s="88">
        <v>-25</v>
      </c>
      <c r="P41" s="88">
        <v>-45</v>
      </c>
      <c r="Q41" s="88">
        <v>0</v>
      </c>
      <c r="R41" s="88">
        <v>0</v>
      </c>
      <c r="S41" s="116">
        <v>0</v>
      </c>
      <c r="U41" s="115"/>
      <c r="V41" s="116"/>
      <c r="W41">
        <v>-84</v>
      </c>
      <c r="X41">
        <v>-25</v>
      </c>
      <c r="Y41">
        <v>18.68</v>
      </c>
      <c r="Z41">
        <v>0</v>
      </c>
      <c r="AA41">
        <v>-45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16.29</v>
      </c>
      <c r="M42" s="116">
        <v>0</v>
      </c>
      <c r="N42" s="115">
        <v>-75</v>
      </c>
      <c r="O42" s="88">
        <v>-24</v>
      </c>
      <c r="P42" s="88">
        <v>-35</v>
      </c>
      <c r="Q42" s="88">
        <v>0</v>
      </c>
      <c r="R42" s="88">
        <v>0</v>
      </c>
      <c r="S42" s="116">
        <v>0</v>
      </c>
      <c r="U42" s="115"/>
      <c r="V42" s="116"/>
      <c r="W42">
        <v>-75</v>
      </c>
      <c r="X42">
        <v>-24</v>
      </c>
      <c r="Y42">
        <v>16.29</v>
      </c>
      <c r="Z42">
        <v>0</v>
      </c>
      <c r="AA42">
        <v>-35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14.37</v>
      </c>
      <c r="M43" s="116">
        <v>0</v>
      </c>
      <c r="N43" s="115">
        <v>-25</v>
      </c>
      <c r="O43" s="88">
        <v>-20</v>
      </c>
      <c r="P43" s="88">
        <v>-30</v>
      </c>
      <c r="Q43" s="88">
        <v>0</v>
      </c>
      <c r="R43" s="88">
        <v>0</v>
      </c>
      <c r="S43" s="116">
        <v>0</v>
      </c>
      <c r="U43" s="115"/>
      <c r="V43" s="116"/>
      <c r="W43">
        <v>-25</v>
      </c>
      <c r="X43">
        <v>-20</v>
      </c>
      <c r="Y43">
        <v>14.37</v>
      </c>
      <c r="Z43">
        <v>0</v>
      </c>
      <c r="AA43">
        <v>-30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13.89</v>
      </c>
      <c r="M44" s="116">
        <v>0</v>
      </c>
      <c r="N44" s="115">
        <v>-8</v>
      </c>
      <c r="O44" s="88">
        <v>-20</v>
      </c>
      <c r="P44" s="88">
        <v>-30</v>
      </c>
      <c r="Q44" s="88">
        <v>0</v>
      </c>
      <c r="R44" s="88">
        <v>0</v>
      </c>
      <c r="S44" s="116">
        <v>0</v>
      </c>
      <c r="U44" s="115"/>
      <c r="V44" s="116"/>
      <c r="W44">
        <v>-8</v>
      </c>
      <c r="X44">
        <v>-20</v>
      </c>
      <c r="Y44">
        <v>13.89</v>
      </c>
      <c r="Z44">
        <v>0</v>
      </c>
      <c r="AA44">
        <v>-30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12.46</v>
      </c>
      <c r="M45" s="116">
        <v>0</v>
      </c>
      <c r="N45" s="115">
        <v>-20</v>
      </c>
      <c r="O45" s="88">
        <v>-23</v>
      </c>
      <c r="P45" s="88">
        <v>-60</v>
      </c>
      <c r="Q45" s="88">
        <v>0</v>
      </c>
      <c r="R45" s="88">
        <v>0</v>
      </c>
      <c r="S45" s="116">
        <v>0</v>
      </c>
      <c r="U45" s="115"/>
      <c r="V45" s="116"/>
      <c r="W45">
        <v>-20</v>
      </c>
      <c r="X45">
        <v>-23</v>
      </c>
      <c r="Y45">
        <v>12.46</v>
      </c>
      <c r="Z45">
        <v>0</v>
      </c>
      <c r="AA45">
        <v>-60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11.98</v>
      </c>
      <c r="M46" s="116">
        <v>0</v>
      </c>
      <c r="N46" s="115">
        <v>-32</v>
      </c>
      <c r="O46" s="88">
        <v>-28</v>
      </c>
      <c r="P46" s="88">
        <v>-60</v>
      </c>
      <c r="Q46" s="88">
        <v>0</v>
      </c>
      <c r="R46" s="88">
        <v>0</v>
      </c>
      <c r="S46" s="116">
        <v>0</v>
      </c>
      <c r="U46" s="115"/>
      <c r="V46" s="116"/>
      <c r="W46">
        <v>-32</v>
      </c>
      <c r="X46">
        <v>-28</v>
      </c>
      <c r="Y46">
        <v>11.98</v>
      </c>
      <c r="Z46">
        <v>0</v>
      </c>
      <c r="AA46">
        <v>-60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7.19</v>
      </c>
      <c r="M47" s="116">
        <v>0</v>
      </c>
      <c r="N47" s="115">
        <v>-58</v>
      </c>
      <c r="O47" s="88">
        <v>-50</v>
      </c>
      <c r="P47" s="88">
        <v>-30</v>
      </c>
      <c r="Q47" s="88">
        <v>0</v>
      </c>
      <c r="R47" s="88">
        <v>0</v>
      </c>
      <c r="S47" s="116">
        <v>0</v>
      </c>
      <c r="U47" s="115"/>
      <c r="V47" s="116"/>
      <c r="W47">
        <v>-58</v>
      </c>
      <c r="X47">
        <v>-50</v>
      </c>
      <c r="Y47">
        <v>7.19</v>
      </c>
      <c r="Z47">
        <v>0</v>
      </c>
      <c r="AA47">
        <v>-30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7.19</v>
      </c>
      <c r="M48" s="116">
        <v>0</v>
      </c>
      <c r="N48" s="115">
        <v>-62</v>
      </c>
      <c r="O48" s="88">
        <v>-50</v>
      </c>
      <c r="P48" s="88">
        <v>-25</v>
      </c>
      <c r="Q48" s="88">
        <v>0</v>
      </c>
      <c r="R48" s="88">
        <v>0</v>
      </c>
      <c r="S48" s="116">
        <v>0</v>
      </c>
      <c r="U48" s="115"/>
      <c r="V48" s="116"/>
      <c r="W48">
        <v>-62</v>
      </c>
      <c r="X48">
        <v>-50</v>
      </c>
      <c r="Y48">
        <v>7.19</v>
      </c>
      <c r="Z48">
        <v>0</v>
      </c>
      <c r="AA48">
        <v>-25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6.23</v>
      </c>
      <c r="M49" s="116">
        <v>0</v>
      </c>
      <c r="N49" s="115">
        <v>-121</v>
      </c>
      <c r="O49" s="88">
        <v>-99</v>
      </c>
      <c r="P49" s="88">
        <v>-50</v>
      </c>
      <c r="Q49" s="88">
        <v>0</v>
      </c>
      <c r="R49" s="88">
        <v>0</v>
      </c>
      <c r="S49" s="116">
        <v>0</v>
      </c>
      <c r="U49" s="115"/>
      <c r="V49" s="116"/>
      <c r="W49">
        <v>-121</v>
      </c>
      <c r="X49">
        <v>-99</v>
      </c>
      <c r="Y49">
        <v>6.23</v>
      </c>
      <c r="Z49">
        <v>0</v>
      </c>
      <c r="AA49">
        <v>-50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6.23</v>
      </c>
      <c r="M50" s="116">
        <v>0</v>
      </c>
      <c r="N50" s="115">
        <v>-140</v>
      </c>
      <c r="O50" s="88">
        <v>-94</v>
      </c>
      <c r="P50" s="88">
        <v>-50</v>
      </c>
      <c r="Q50" s="88">
        <v>0</v>
      </c>
      <c r="R50" s="88">
        <v>0</v>
      </c>
      <c r="S50" s="116">
        <v>0</v>
      </c>
      <c r="U50" s="115"/>
      <c r="V50" s="116"/>
      <c r="W50">
        <v>-140</v>
      </c>
      <c r="X50">
        <v>-94</v>
      </c>
      <c r="Y50">
        <v>6.23</v>
      </c>
      <c r="Z50">
        <v>0</v>
      </c>
      <c r="AA50">
        <v>-50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5.75</v>
      </c>
      <c r="M51" s="116">
        <v>0</v>
      </c>
      <c r="N51" s="115">
        <v>-36</v>
      </c>
      <c r="O51" s="88">
        <v>-102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-36</v>
      </c>
      <c r="X51">
        <v>-102</v>
      </c>
      <c r="Y51">
        <v>5.75</v>
      </c>
      <c r="Z51">
        <v>0</v>
      </c>
      <c r="AA51">
        <v>0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5.75</v>
      </c>
      <c r="M52" s="116">
        <v>0</v>
      </c>
      <c r="N52" s="115">
        <v>-35</v>
      </c>
      <c r="O52" s="88">
        <v>-105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-35</v>
      </c>
      <c r="X52">
        <v>-105</v>
      </c>
      <c r="Y52">
        <v>5.75</v>
      </c>
      <c r="Z52">
        <v>0</v>
      </c>
      <c r="AA52">
        <v>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1.92</v>
      </c>
      <c r="M53" s="116">
        <v>0</v>
      </c>
      <c r="N53" s="115">
        <v>-42</v>
      </c>
      <c r="O53" s="88">
        <v>-130</v>
      </c>
      <c r="P53" s="88">
        <v>-40</v>
      </c>
      <c r="Q53" s="88">
        <v>0</v>
      </c>
      <c r="R53" s="88">
        <v>0</v>
      </c>
      <c r="S53" s="116">
        <v>0</v>
      </c>
      <c r="U53" s="115"/>
      <c r="V53" s="116"/>
      <c r="W53">
        <v>-42</v>
      </c>
      <c r="X53">
        <v>-130</v>
      </c>
      <c r="Y53">
        <v>1.92</v>
      </c>
      <c r="Z53">
        <v>0</v>
      </c>
      <c r="AA53">
        <v>-40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1.92</v>
      </c>
      <c r="M54" s="116">
        <v>0</v>
      </c>
      <c r="N54" s="115">
        <v>-42</v>
      </c>
      <c r="O54" s="88">
        <v>-145</v>
      </c>
      <c r="P54" s="88">
        <v>-40</v>
      </c>
      <c r="Q54" s="88">
        <v>0</v>
      </c>
      <c r="R54" s="88">
        <v>0</v>
      </c>
      <c r="S54" s="116">
        <v>0</v>
      </c>
      <c r="U54" s="115"/>
      <c r="V54" s="116"/>
      <c r="W54">
        <v>-42</v>
      </c>
      <c r="X54">
        <v>-145</v>
      </c>
      <c r="Y54">
        <v>1.92</v>
      </c>
      <c r="Z54">
        <v>0</v>
      </c>
      <c r="AA54">
        <v>-40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-106</v>
      </c>
      <c r="O55" s="88">
        <v>-136</v>
      </c>
      <c r="P55" s="88">
        <v>-100</v>
      </c>
      <c r="Q55" s="88">
        <v>0</v>
      </c>
      <c r="R55" s="88">
        <v>0</v>
      </c>
      <c r="S55" s="116">
        <v>0</v>
      </c>
      <c r="U55" s="115"/>
      <c r="V55" s="116"/>
      <c r="W55">
        <v>-106</v>
      </c>
      <c r="X55">
        <v>-136</v>
      </c>
      <c r="Y55">
        <v>0</v>
      </c>
      <c r="Z55">
        <v>0</v>
      </c>
      <c r="AA55">
        <v>-100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-127</v>
      </c>
      <c r="O56" s="88">
        <v>-131</v>
      </c>
      <c r="P56" s="88">
        <v>-125</v>
      </c>
      <c r="Q56" s="88">
        <v>0</v>
      </c>
      <c r="R56" s="88">
        <v>0</v>
      </c>
      <c r="S56" s="116">
        <v>0</v>
      </c>
      <c r="U56" s="115"/>
      <c r="V56" s="116"/>
      <c r="W56">
        <v>-127</v>
      </c>
      <c r="X56">
        <v>-131</v>
      </c>
      <c r="Y56">
        <v>0</v>
      </c>
      <c r="Z56">
        <v>0</v>
      </c>
      <c r="AA56">
        <v>-125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-87</v>
      </c>
      <c r="O57" s="88">
        <v>-122</v>
      </c>
      <c r="P57" s="88">
        <v>-80</v>
      </c>
      <c r="Q57" s="88">
        <v>0</v>
      </c>
      <c r="R57" s="88">
        <v>0</v>
      </c>
      <c r="S57" s="116">
        <v>0</v>
      </c>
      <c r="U57" s="115"/>
      <c r="V57" s="116"/>
      <c r="W57">
        <v>-87</v>
      </c>
      <c r="X57">
        <v>-122</v>
      </c>
      <c r="Y57">
        <v>0</v>
      </c>
      <c r="Z57">
        <v>0</v>
      </c>
      <c r="AA57">
        <v>-80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-93</v>
      </c>
      <c r="O58" s="88">
        <v>-117</v>
      </c>
      <c r="P58" s="88">
        <v>-50</v>
      </c>
      <c r="Q58" s="88">
        <v>0</v>
      </c>
      <c r="R58" s="88">
        <v>0</v>
      </c>
      <c r="S58" s="116">
        <v>0</v>
      </c>
      <c r="U58" s="115"/>
      <c r="V58" s="116"/>
      <c r="W58">
        <v>-93</v>
      </c>
      <c r="X58">
        <v>-117</v>
      </c>
      <c r="Y58">
        <v>0</v>
      </c>
      <c r="Z58">
        <v>0</v>
      </c>
      <c r="AA58">
        <v>-50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-22</v>
      </c>
      <c r="O59" s="88">
        <v>-70</v>
      </c>
      <c r="P59" s="88">
        <v>-10</v>
      </c>
      <c r="Q59" s="88">
        <v>0</v>
      </c>
      <c r="R59" s="88">
        <v>0</v>
      </c>
      <c r="S59" s="116">
        <v>0</v>
      </c>
      <c r="U59" s="115"/>
      <c r="V59" s="116"/>
      <c r="W59">
        <v>-22</v>
      </c>
      <c r="X59">
        <v>-70</v>
      </c>
      <c r="Y59">
        <v>0</v>
      </c>
      <c r="Z59">
        <v>0</v>
      </c>
      <c r="AA59">
        <v>-10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-25</v>
      </c>
      <c r="O60" s="88">
        <v>-74</v>
      </c>
      <c r="P60" s="88">
        <v>-10</v>
      </c>
      <c r="Q60" s="88">
        <v>0</v>
      </c>
      <c r="R60" s="88">
        <v>0</v>
      </c>
      <c r="S60" s="116">
        <v>0</v>
      </c>
      <c r="U60" s="115"/>
      <c r="V60" s="116"/>
      <c r="W60">
        <v>-25</v>
      </c>
      <c r="X60">
        <v>-74</v>
      </c>
      <c r="Y60">
        <v>0</v>
      </c>
      <c r="Z60">
        <v>0</v>
      </c>
      <c r="AA60">
        <v>-10</v>
      </c>
    </row>
    <row r="61" spans="7:27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-20</v>
      </c>
      <c r="O61" s="88">
        <v>-90</v>
      </c>
      <c r="P61" s="88">
        <v>-10</v>
      </c>
      <c r="Q61" s="88">
        <v>0</v>
      </c>
      <c r="R61" s="88">
        <v>0</v>
      </c>
      <c r="S61" s="116">
        <v>0</v>
      </c>
      <c r="U61" s="115"/>
      <c r="V61" s="116"/>
      <c r="W61">
        <v>-20</v>
      </c>
      <c r="X61">
        <v>-90</v>
      </c>
      <c r="Y61">
        <v>0</v>
      </c>
      <c r="Z61">
        <v>0</v>
      </c>
      <c r="AA61">
        <v>-10</v>
      </c>
    </row>
    <row r="62" spans="7:27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-25</v>
      </c>
      <c r="O62" s="88">
        <v>-95</v>
      </c>
      <c r="P62" s="88">
        <v>-10</v>
      </c>
      <c r="Q62" s="88">
        <v>0</v>
      </c>
      <c r="R62" s="88">
        <v>0</v>
      </c>
      <c r="S62" s="116">
        <v>0</v>
      </c>
      <c r="U62" s="115"/>
      <c r="V62" s="116"/>
      <c r="W62">
        <v>-25</v>
      </c>
      <c r="X62">
        <v>-95</v>
      </c>
      <c r="Y62">
        <v>0</v>
      </c>
      <c r="Z62">
        <v>0</v>
      </c>
      <c r="AA62">
        <v>-10</v>
      </c>
    </row>
    <row r="63" spans="7:27">
      <c r="G63" t="s">
        <v>105</v>
      </c>
      <c r="H63" s="115">
        <v>8.6199999999999992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-77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8.6199999999999992</v>
      </c>
      <c r="X63">
        <v>-77</v>
      </c>
      <c r="Y63">
        <v>0</v>
      </c>
      <c r="Z63">
        <v>0</v>
      </c>
      <c r="AA63">
        <v>0</v>
      </c>
    </row>
    <row r="64" spans="7:27">
      <c r="G64" t="s">
        <v>106</v>
      </c>
      <c r="H64" s="115">
        <v>9.58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-73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9.58</v>
      </c>
      <c r="X64">
        <v>-73</v>
      </c>
      <c r="Y64">
        <v>0</v>
      </c>
      <c r="Z64">
        <v>0</v>
      </c>
      <c r="AA64">
        <v>0</v>
      </c>
    </row>
    <row r="65" spans="7:27">
      <c r="G65" t="s">
        <v>107</v>
      </c>
      <c r="H65" s="115">
        <v>21.08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-60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21.08</v>
      </c>
      <c r="X65">
        <v>-60</v>
      </c>
      <c r="Y65">
        <v>0</v>
      </c>
      <c r="Z65">
        <v>0</v>
      </c>
      <c r="AA65">
        <v>0</v>
      </c>
    </row>
    <row r="66" spans="7:27">
      <c r="G66" t="s">
        <v>108</v>
      </c>
      <c r="H66" s="115">
        <v>20.12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-60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20.12</v>
      </c>
      <c r="X66">
        <v>-60</v>
      </c>
      <c r="Y66">
        <v>0</v>
      </c>
      <c r="Z66">
        <v>0</v>
      </c>
      <c r="AA66">
        <v>0</v>
      </c>
    </row>
    <row r="67" spans="7:27">
      <c r="G67" t="s">
        <v>109</v>
      </c>
      <c r="H67" s="115">
        <v>38.32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-55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38.32</v>
      </c>
      <c r="X67">
        <v>-55</v>
      </c>
      <c r="Y67">
        <v>0</v>
      </c>
      <c r="Z67">
        <v>0</v>
      </c>
      <c r="AA67">
        <v>0</v>
      </c>
    </row>
    <row r="68" spans="7:27">
      <c r="G68" t="s">
        <v>110</v>
      </c>
      <c r="H68" s="115">
        <v>37.369999999999997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-65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37.369999999999997</v>
      </c>
      <c r="X68">
        <v>-65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52.69</v>
      </c>
      <c r="I69" s="88">
        <v>0</v>
      </c>
      <c r="J69" s="88">
        <v>0</v>
      </c>
      <c r="K69" s="88">
        <v>0</v>
      </c>
      <c r="L69" s="88">
        <v>0.48</v>
      </c>
      <c r="M69" s="116">
        <v>0</v>
      </c>
      <c r="N69" s="115">
        <v>0</v>
      </c>
      <c r="O69" s="88">
        <v>-45</v>
      </c>
      <c r="P69" s="88">
        <v>-35</v>
      </c>
      <c r="Q69" s="88">
        <v>0</v>
      </c>
      <c r="R69" s="88">
        <v>0</v>
      </c>
      <c r="S69" s="116">
        <v>0</v>
      </c>
      <c r="U69" s="115"/>
      <c r="V69" s="116"/>
      <c r="W69">
        <v>52.69</v>
      </c>
      <c r="X69">
        <v>-45</v>
      </c>
      <c r="Y69">
        <v>0.48</v>
      </c>
      <c r="Z69">
        <v>0</v>
      </c>
      <c r="AA69">
        <v>-35</v>
      </c>
    </row>
    <row r="70" spans="7:27">
      <c r="G70" t="s">
        <v>112</v>
      </c>
      <c r="H70" s="115">
        <v>53.65</v>
      </c>
      <c r="I70" s="88">
        <v>0</v>
      </c>
      <c r="J70" s="88">
        <v>0</v>
      </c>
      <c r="K70" s="88">
        <v>0</v>
      </c>
      <c r="L70" s="88">
        <v>1.92</v>
      </c>
      <c r="M70" s="116">
        <v>0</v>
      </c>
      <c r="N70" s="115">
        <v>0</v>
      </c>
      <c r="O70" s="88">
        <v>-22</v>
      </c>
      <c r="P70" s="88">
        <v>-60</v>
      </c>
      <c r="Q70" s="88">
        <v>0</v>
      </c>
      <c r="R70" s="88">
        <v>0</v>
      </c>
      <c r="S70" s="116">
        <v>0</v>
      </c>
      <c r="U70" s="115"/>
      <c r="V70" s="116"/>
      <c r="W70">
        <v>53.65</v>
      </c>
      <c r="X70">
        <v>-22</v>
      </c>
      <c r="Y70">
        <v>1.92</v>
      </c>
      <c r="Z70">
        <v>0</v>
      </c>
      <c r="AA70">
        <v>-60</v>
      </c>
    </row>
    <row r="71" spans="7:27">
      <c r="G71" t="s">
        <v>113</v>
      </c>
      <c r="H71" s="115">
        <v>0</v>
      </c>
      <c r="I71" s="88">
        <v>9.59</v>
      </c>
      <c r="J71" s="88">
        <v>0</v>
      </c>
      <c r="K71" s="88">
        <v>0</v>
      </c>
      <c r="L71" s="88">
        <v>2.87</v>
      </c>
      <c r="M71" s="116">
        <v>0</v>
      </c>
      <c r="N71" s="115">
        <v>0</v>
      </c>
      <c r="O71" s="88">
        <v>0</v>
      </c>
      <c r="P71" s="88">
        <v>-40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9.59</v>
      </c>
      <c r="Y71">
        <v>2.87</v>
      </c>
      <c r="Z71">
        <v>0</v>
      </c>
      <c r="AA71">
        <v>-40</v>
      </c>
    </row>
    <row r="72" spans="7:27">
      <c r="G72" t="s">
        <v>114</v>
      </c>
      <c r="H72" s="115">
        <v>10.54</v>
      </c>
      <c r="I72" s="88">
        <v>13.41</v>
      </c>
      <c r="J72" s="88">
        <v>0</v>
      </c>
      <c r="K72" s="88">
        <v>0</v>
      </c>
      <c r="L72" s="88">
        <v>3.83</v>
      </c>
      <c r="M72" s="116">
        <v>0</v>
      </c>
      <c r="N72" s="115">
        <v>0</v>
      </c>
      <c r="O72" s="88">
        <v>0</v>
      </c>
      <c r="P72" s="88">
        <v>-30</v>
      </c>
      <c r="Q72" s="88">
        <v>0</v>
      </c>
      <c r="R72" s="88">
        <v>0</v>
      </c>
      <c r="S72" s="116">
        <v>0</v>
      </c>
      <c r="U72" s="115"/>
      <c r="V72" s="116"/>
      <c r="W72">
        <v>10.54</v>
      </c>
      <c r="X72">
        <v>13.41</v>
      </c>
      <c r="Y72">
        <v>3.83</v>
      </c>
      <c r="Z72">
        <v>0</v>
      </c>
      <c r="AA72">
        <v>-30</v>
      </c>
    </row>
    <row r="73" spans="7:27">
      <c r="G73" t="s">
        <v>115</v>
      </c>
      <c r="H73" s="115">
        <v>33.53</v>
      </c>
      <c r="I73" s="88">
        <v>32.58</v>
      </c>
      <c r="J73" s="88">
        <v>0</v>
      </c>
      <c r="K73" s="88">
        <v>0</v>
      </c>
      <c r="L73" s="88">
        <v>4.79</v>
      </c>
      <c r="M73" s="116">
        <v>0</v>
      </c>
      <c r="N73" s="115">
        <v>0</v>
      </c>
      <c r="O73" s="88">
        <v>0</v>
      </c>
      <c r="P73" s="88">
        <v>-20</v>
      </c>
      <c r="Q73" s="88">
        <v>0</v>
      </c>
      <c r="R73" s="88">
        <v>0</v>
      </c>
      <c r="S73" s="116">
        <v>0</v>
      </c>
      <c r="U73" s="115"/>
      <c r="V73" s="116"/>
      <c r="W73">
        <v>33.53</v>
      </c>
      <c r="X73">
        <v>32.58</v>
      </c>
      <c r="Y73">
        <v>4.79</v>
      </c>
      <c r="Z73">
        <v>0</v>
      </c>
      <c r="AA73">
        <v>-20</v>
      </c>
    </row>
    <row r="74" spans="7:27">
      <c r="G74" t="s">
        <v>116</v>
      </c>
      <c r="H74" s="115">
        <v>44.07</v>
      </c>
      <c r="I74" s="88">
        <v>30.66</v>
      </c>
      <c r="J74" s="88">
        <v>0</v>
      </c>
      <c r="K74" s="88">
        <v>0</v>
      </c>
      <c r="L74" s="88">
        <v>6.71</v>
      </c>
      <c r="M74" s="116">
        <v>0</v>
      </c>
      <c r="N74" s="115">
        <v>0</v>
      </c>
      <c r="O74" s="88">
        <v>0</v>
      </c>
      <c r="P74" s="88">
        <v>-30</v>
      </c>
      <c r="Q74" s="88">
        <v>0</v>
      </c>
      <c r="R74" s="88">
        <v>0</v>
      </c>
      <c r="S74" s="116">
        <v>0</v>
      </c>
      <c r="U74" s="115"/>
      <c r="V74" s="116"/>
      <c r="W74">
        <v>44.07</v>
      </c>
      <c r="X74">
        <v>30.66</v>
      </c>
      <c r="Y74">
        <v>6.71</v>
      </c>
      <c r="Z74">
        <v>0</v>
      </c>
      <c r="AA74">
        <v>-30</v>
      </c>
    </row>
    <row r="75" spans="7:27">
      <c r="G75" t="s">
        <v>117</v>
      </c>
      <c r="H75" s="115">
        <v>44.07</v>
      </c>
      <c r="I75" s="88">
        <v>28.74</v>
      </c>
      <c r="J75" s="88">
        <v>0</v>
      </c>
      <c r="K75" s="88">
        <v>0</v>
      </c>
      <c r="L75" s="88">
        <v>7.19</v>
      </c>
      <c r="M75" s="116">
        <v>0</v>
      </c>
      <c r="N75" s="115">
        <v>0</v>
      </c>
      <c r="O75" s="88">
        <v>0</v>
      </c>
      <c r="P75" s="88">
        <v>-30</v>
      </c>
      <c r="Q75" s="88">
        <v>0</v>
      </c>
      <c r="R75" s="88">
        <v>0</v>
      </c>
      <c r="S75" s="116">
        <v>0</v>
      </c>
      <c r="U75" s="115"/>
      <c r="V75" s="116"/>
      <c r="W75">
        <v>44.07</v>
      </c>
      <c r="X75">
        <v>28.74</v>
      </c>
      <c r="Y75">
        <v>7.19</v>
      </c>
      <c r="Z75">
        <v>0</v>
      </c>
      <c r="AA75">
        <v>-30</v>
      </c>
    </row>
    <row r="76" spans="7:27">
      <c r="G76" t="s">
        <v>118</v>
      </c>
      <c r="H76" s="115">
        <v>34.49</v>
      </c>
      <c r="I76" s="88">
        <v>38.33</v>
      </c>
      <c r="J76" s="88">
        <v>0</v>
      </c>
      <c r="K76" s="88">
        <v>0</v>
      </c>
      <c r="L76" s="88">
        <v>9.1</v>
      </c>
      <c r="M76" s="116">
        <v>0</v>
      </c>
      <c r="N76" s="115">
        <v>0</v>
      </c>
      <c r="O76" s="88">
        <v>0</v>
      </c>
      <c r="P76" s="88">
        <v>-30</v>
      </c>
      <c r="Q76" s="88">
        <v>0</v>
      </c>
      <c r="R76" s="88">
        <v>0</v>
      </c>
      <c r="S76" s="116">
        <v>0</v>
      </c>
      <c r="U76" s="115"/>
      <c r="V76" s="116"/>
      <c r="W76">
        <v>34.49</v>
      </c>
      <c r="X76">
        <v>38.33</v>
      </c>
      <c r="Y76">
        <v>9.1</v>
      </c>
      <c r="Z76">
        <v>0</v>
      </c>
      <c r="AA76">
        <v>-30</v>
      </c>
    </row>
    <row r="77" spans="7:27">
      <c r="G77" t="s">
        <v>119</v>
      </c>
      <c r="H77" s="115">
        <v>0</v>
      </c>
      <c r="I77" s="88">
        <v>37.700000000000003</v>
      </c>
      <c r="J77" s="88">
        <v>0</v>
      </c>
      <c r="K77" s="88">
        <v>0</v>
      </c>
      <c r="L77" s="88">
        <v>8.02</v>
      </c>
      <c r="M77" s="116">
        <v>0</v>
      </c>
      <c r="N77" s="115">
        <v>0</v>
      </c>
      <c r="O77" s="88">
        <v>0</v>
      </c>
      <c r="P77" s="88">
        <v>-20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37.700000000000003</v>
      </c>
      <c r="Y77">
        <v>8.02</v>
      </c>
      <c r="Z77">
        <v>0</v>
      </c>
      <c r="AA77">
        <v>-20</v>
      </c>
    </row>
    <row r="78" spans="7:27">
      <c r="G78" t="s">
        <v>120</v>
      </c>
      <c r="H78" s="115">
        <v>0</v>
      </c>
      <c r="I78" s="88">
        <v>46.25</v>
      </c>
      <c r="J78" s="88">
        <v>0</v>
      </c>
      <c r="K78" s="88">
        <v>0</v>
      </c>
      <c r="L78" s="88">
        <v>8.26</v>
      </c>
      <c r="M78" s="116">
        <v>0</v>
      </c>
      <c r="N78" s="115">
        <v>0</v>
      </c>
      <c r="O78" s="88">
        <v>0</v>
      </c>
      <c r="P78" s="88">
        <v>-15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46.25</v>
      </c>
      <c r="Y78">
        <v>8.26</v>
      </c>
      <c r="Z78">
        <v>0</v>
      </c>
      <c r="AA78">
        <v>-15</v>
      </c>
    </row>
    <row r="79" spans="7:27">
      <c r="G79" t="s">
        <v>121</v>
      </c>
      <c r="H79" s="115">
        <v>32.74</v>
      </c>
      <c r="I79" s="88">
        <v>31.6</v>
      </c>
      <c r="J79" s="88">
        <v>0</v>
      </c>
      <c r="K79" s="88">
        <v>0</v>
      </c>
      <c r="L79" s="88">
        <v>5.75</v>
      </c>
      <c r="M79" s="116">
        <v>0</v>
      </c>
      <c r="N79" s="115">
        <v>0</v>
      </c>
      <c r="O79" s="88">
        <v>0</v>
      </c>
      <c r="P79" s="88">
        <v>-10</v>
      </c>
      <c r="Q79" s="88">
        <v>0</v>
      </c>
      <c r="R79" s="88">
        <v>0</v>
      </c>
      <c r="S79" s="116">
        <v>0</v>
      </c>
      <c r="U79" s="115"/>
      <c r="V79" s="116"/>
      <c r="W79">
        <v>32.74</v>
      </c>
      <c r="X79">
        <v>31.6</v>
      </c>
      <c r="Y79">
        <v>5.75</v>
      </c>
      <c r="Z79">
        <v>0</v>
      </c>
      <c r="AA79">
        <v>-10</v>
      </c>
    </row>
    <row r="80" spans="7:27">
      <c r="G80" t="s">
        <v>122</v>
      </c>
      <c r="H80" s="115">
        <v>35.869999999999997</v>
      </c>
      <c r="I80" s="88">
        <v>32.35</v>
      </c>
      <c r="J80" s="88">
        <v>0</v>
      </c>
      <c r="K80" s="88">
        <v>0</v>
      </c>
      <c r="L80" s="88">
        <v>5.88</v>
      </c>
      <c r="M80" s="116">
        <v>0</v>
      </c>
      <c r="N80" s="115">
        <v>0</v>
      </c>
      <c r="O80" s="88">
        <v>0</v>
      </c>
      <c r="P80" s="88">
        <v>-10</v>
      </c>
      <c r="Q80" s="88">
        <v>0</v>
      </c>
      <c r="R80" s="88">
        <v>0</v>
      </c>
      <c r="S80" s="116">
        <v>0</v>
      </c>
      <c r="U80" s="115"/>
      <c r="V80" s="116"/>
      <c r="W80">
        <v>35.869999999999997</v>
      </c>
      <c r="X80">
        <v>32.35</v>
      </c>
      <c r="Y80">
        <v>5.88</v>
      </c>
      <c r="Z80">
        <v>0</v>
      </c>
      <c r="AA80">
        <v>-10</v>
      </c>
    </row>
    <row r="81" spans="7:27">
      <c r="G81" t="s">
        <v>123</v>
      </c>
      <c r="H81" s="115">
        <v>35.869999999999997</v>
      </c>
      <c r="I81" s="88">
        <v>35.869999999999997</v>
      </c>
      <c r="J81" s="88">
        <v>0</v>
      </c>
      <c r="K81" s="88">
        <v>0</v>
      </c>
      <c r="L81" s="88">
        <v>8.0399999999999991</v>
      </c>
      <c r="M81" s="116">
        <v>0</v>
      </c>
      <c r="N81" s="115">
        <v>0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/>
      <c r="V81" s="116"/>
      <c r="W81">
        <v>35.869999999999997</v>
      </c>
      <c r="X81">
        <v>35.869999999999997</v>
      </c>
      <c r="Y81">
        <v>8.0399999999999991</v>
      </c>
      <c r="Z81">
        <v>0</v>
      </c>
      <c r="AA81">
        <v>-20</v>
      </c>
    </row>
    <row r="82" spans="7:27">
      <c r="G82" t="s">
        <v>124</v>
      </c>
      <c r="H82" s="115">
        <v>34.49</v>
      </c>
      <c r="I82" s="88">
        <v>38.33</v>
      </c>
      <c r="J82" s="88">
        <v>0</v>
      </c>
      <c r="K82" s="88">
        <v>0</v>
      </c>
      <c r="L82" s="88">
        <v>10.73</v>
      </c>
      <c r="M82" s="116">
        <v>0</v>
      </c>
      <c r="N82" s="115">
        <v>0</v>
      </c>
      <c r="O82" s="88">
        <v>0</v>
      </c>
      <c r="P82" s="88">
        <v>-40</v>
      </c>
      <c r="Q82" s="88">
        <v>0</v>
      </c>
      <c r="R82" s="88">
        <v>0</v>
      </c>
      <c r="S82" s="116">
        <v>0</v>
      </c>
      <c r="U82" s="115"/>
      <c r="V82" s="116"/>
      <c r="W82">
        <v>34.49</v>
      </c>
      <c r="X82">
        <v>38.33</v>
      </c>
      <c r="Y82">
        <v>10.73</v>
      </c>
      <c r="Z82">
        <v>0</v>
      </c>
      <c r="AA82">
        <v>-40</v>
      </c>
    </row>
    <row r="83" spans="7:27">
      <c r="G83" t="s">
        <v>125</v>
      </c>
      <c r="H83" s="115">
        <v>23.95</v>
      </c>
      <c r="I83" s="88">
        <v>14.37</v>
      </c>
      <c r="J83" s="88">
        <v>0</v>
      </c>
      <c r="K83" s="88">
        <v>0</v>
      </c>
      <c r="L83" s="88">
        <v>10.73</v>
      </c>
      <c r="M83" s="116">
        <v>0</v>
      </c>
      <c r="N83" s="115">
        <v>0</v>
      </c>
      <c r="O83" s="88">
        <v>0</v>
      </c>
      <c r="P83" s="88">
        <v>-30</v>
      </c>
      <c r="Q83" s="88">
        <v>0</v>
      </c>
      <c r="R83" s="88">
        <v>0</v>
      </c>
      <c r="S83" s="116">
        <v>0</v>
      </c>
      <c r="U83" s="115"/>
      <c r="V83" s="116"/>
      <c r="W83">
        <v>23.95</v>
      </c>
      <c r="X83">
        <v>14.37</v>
      </c>
      <c r="Y83">
        <v>10.73</v>
      </c>
      <c r="Z83">
        <v>0</v>
      </c>
      <c r="AA83">
        <v>-30</v>
      </c>
    </row>
    <row r="84" spans="7:27">
      <c r="G84" t="s">
        <v>126</v>
      </c>
      <c r="H84" s="115">
        <v>18.2</v>
      </c>
      <c r="I84" s="88">
        <v>0</v>
      </c>
      <c r="J84" s="88">
        <v>0</v>
      </c>
      <c r="K84" s="88">
        <v>0</v>
      </c>
      <c r="L84" s="88">
        <v>10.06</v>
      </c>
      <c r="M84" s="116">
        <v>0</v>
      </c>
      <c r="N84" s="115">
        <v>0</v>
      </c>
      <c r="O84" s="88">
        <v>0</v>
      </c>
      <c r="P84" s="88">
        <v>-30</v>
      </c>
      <c r="Q84" s="88">
        <v>0</v>
      </c>
      <c r="R84" s="88">
        <v>0</v>
      </c>
      <c r="S84" s="116">
        <v>0</v>
      </c>
      <c r="U84" s="115"/>
      <c r="V84" s="116"/>
      <c r="W84">
        <v>18.2</v>
      </c>
      <c r="X84">
        <v>0</v>
      </c>
      <c r="Y84">
        <v>10.06</v>
      </c>
      <c r="Z84">
        <v>0</v>
      </c>
      <c r="AA84">
        <v>-30</v>
      </c>
    </row>
    <row r="85" spans="7:27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9.9600000000000009</v>
      </c>
      <c r="M85" s="116">
        <v>0</v>
      </c>
      <c r="N85" s="115">
        <v>0</v>
      </c>
      <c r="O85" s="88">
        <v>-5</v>
      </c>
      <c r="P85" s="88">
        <v>-45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-5</v>
      </c>
      <c r="Y85">
        <v>9.9600000000000009</v>
      </c>
      <c r="Z85">
        <v>0</v>
      </c>
      <c r="AA85">
        <v>-45</v>
      </c>
    </row>
    <row r="86" spans="7:27">
      <c r="G86" t="s">
        <v>128</v>
      </c>
      <c r="H86" s="115">
        <v>21.08</v>
      </c>
      <c r="I86" s="88">
        <v>0</v>
      </c>
      <c r="J86" s="88">
        <v>0</v>
      </c>
      <c r="K86" s="88">
        <v>0</v>
      </c>
      <c r="L86" s="88">
        <v>9.8699999999999992</v>
      </c>
      <c r="M86" s="116">
        <v>0</v>
      </c>
      <c r="N86" s="115">
        <v>0</v>
      </c>
      <c r="O86" s="88">
        <v>-5</v>
      </c>
      <c r="P86" s="88">
        <v>-45</v>
      </c>
      <c r="Q86" s="88">
        <v>0</v>
      </c>
      <c r="R86" s="88">
        <v>0</v>
      </c>
      <c r="S86" s="116">
        <v>0</v>
      </c>
      <c r="U86" s="115"/>
      <c r="V86" s="116"/>
      <c r="W86">
        <v>21.08</v>
      </c>
      <c r="X86">
        <v>-5</v>
      </c>
      <c r="Y86">
        <v>9.8699999999999992</v>
      </c>
      <c r="Z86">
        <v>0</v>
      </c>
      <c r="AA86">
        <v>-45</v>
      </c>
    </row>
    <row r="87" spans="7:27">
      <c r="G87" t="s">
        <v>129</v>
      </c>
      <c r="H87" s="115">
        <v>30.66</v>
      </c>
      <c r="I87" s="88">
        <v>9.58</v>
      </c>
      <c r="J87" s="88">
        <v>0</v>
      </c>
      <c r="K87" s="88">
        <v>0</v>
      </c>
      <c r="L87" s="88">
        <v>9.77</v>
      </c>
      <c r="M87" s="116">
        <v>0</v>
      </c>
      <c r="N87" s="115">
        <v>0</v>
      </c>
      <c r="O87" s="88">
        <v>0</v>
      </c>
      <c r="P87" s="88">
        <v>-45</v>
      </c>
      <c r="Q87" s="88">
        <v>0</v>
      </c>
      <c r="R87" s="88">
        <v>0</v>
      </c>
      <c r="S87" s="116">
        <v>0</v>
      </c>
      <c r="U87" s="115"/>
      <c r="V87" s="116"/>
      <c r="W87">
        <v>30.66</v>
      </c>
      <c r="X87">
        <v>9.58</v>
      </c>
      <c r="Y87">
        <v>9.77</v>
      </c>
      <c r="Z87">
        <v>0</v>
      </c>
      <c r="AA87">
        <v>-45</v>
      </c>
    </row>
    <row r="88" spans="7:27">
      <c r="G88" t="s">
        <v>130</v>
      </c>
      <c r="H88" s="115">
        <v>33.54</v>
      </c>
      <c r="I88" s="88">
        <v>9.58</v>
      </c>
      <c r="J88" s="88">
        <v>0</v>
      </c>
      <c r="K88" s="88">
        <v>0</v>
      </c>
      <c r="L88" s="88">
        <v>9.77</v>
      </c>
      <c r="M88" s="116">
        <v>0</v>
      </c>
      <c r="N88" s="115">
        <v>0</v>
      </c>
      <c r="O88" s="88">
        <v>0</v>
      </c>
      <c r="P88" s="88">
        <v>-30</v>
      </c>
      <c r="Q88" s="88">
        <v>0</v>
      </c>
      <c r="R88" s="88">
        <v>0</v>
      </c>
      <c r="S88" s="116">
        <v>0</v>
      </c>
      <c r="U88" s="115"/>
      <c r="V88" s="116"/>
      <c r="W88">
        <v>33.54</v>
      </c>
      <c r="X88">
        <v>9.58</v>
      </c>
      <c r="Y88">
        <v>9.77</v>
      </c>
      <c r="Z88">
        <v>0</v>
      </c>
      <c r="AA88">
        <v>-30</v>
      </c>
    </row>
    <row r="89" spans="7:27">
      <c r="G89" t="s">
        <v>131</v>
      </c>
      <c r="H89" s="115">
        <v>32.58</v>
      </c>
      <c r="I89" s="88">
        <v>19.16</v>
      </c>
      <c r="J89" s="88">
        <v>19.16</v>
      </c>
      <c r="K89" s="88">
        <v>0</v>
      </c>
      <c r="L89" s="88">
        <v>9.1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32.58</v>
      </c>
      <c r="X89">
        <v>19.16</v>
      </c>
      <c r="Y89">
        <v>9.1</v>
      </c>
      <c r="Z89">
        <v>0</v>
      </c>
      <c r="AA89">
        <v>19.16</v>
      </c>
    </row>
    <row r="90" spans="7:27">
      <c r="G90" t="s">
        <v>132</v>
      </c>
      <c r="H90" s="115">
        <v>31.62</v>
      </c>
      <c r="I90" s="88">
        <v>19.16</v>
      </c>
      <c r="J90" s="88">
        <v>19.16</v>
      </c>
      <c r="K90" s="88">
        <v>0</v>
      </c>
      <c r="L90" s="88">
        <v>8.24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31.62</v>
      </c>
      <c r="X90">
        <v>19.16</v>
      </c>
      <c r="Y90">
        <v>8.24</v>
      </c>
      <c r="Z90">
        <v>0</v>
      </c>
      <c r="AA90">
        <v>19.16</v>
      </c>
    </row>
    <row r="91" spans="7:27">
      <c r="G91" t="s">
        <v>133</v>
      </c>
      <c r="H91" s="115">
        <v>28.75</v>
      </c>
      <c r="I91" s="88">
        <v>19.16</v>
      </c>
      <c r="J91" s="88">
        <v>28.74</v>
      </c>
      <c r="K91" s="88">
        <v>0</v>
      </c>
      <c r="L91" s="88">
        <v>6.42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28.75</v>
      </c>
      <c r="X91">
        <v>19.16</v>
      </c>
      <c r="Y91">
        <v>6.42</v>
      </c>
      <c r="Z91">
        <v>0</v>
      </c>
      <c r="AA91">
        <v>28.74</v>
      </c>
    </row>
    <row r="92" spans="7:27">
      <c r="G92" t="s">
        <v>134</v>
      </c>
      <c r="H92" s="115">
        <v>38.33</v>
      </c>
      <c r="I92" s="88">
        <v>14.37</v>
      </c>
      <c r="J92" s="88">
        <v>19.16</v>
      </c>
      <c r="K92" s="88">
        <v>0</v>
      </c>
      <c r="L92" s="88">
        <v>6.13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38.33</v>
      </c>
      <c r="X92">
        <v>14.37</v>
      </c>
      <c r="Y92">
        <v>6.13</v>
      </c>
      <c r="Z92">
        <v>0</v>
      </c>
      <c r="AA92">
        <v>19.16</v>
      </c>
    </row>
    <row r="93" spans="7:27">
      <c r="G93" t="s">
        <v>135</v>
      </c>
      <c r="H93" s="115">
        <v>31.62</v>
      </c>
      <c r="I93" s="88">
        <v>0</v>
      </c>
      <c r="J93" s="88">
        <v>0</v>
      </c>
      <c r="K93" s="88">
        <v>0</v>
      </c>
      <c r="L93" s="88">
        <v>4.79</v>
      </c>
      <c r="M93" s="116">
        <v>0</v>
      </c>
      <c r="N93" s="115">
        <v>0</v>
      </c>
      <c r="O93" s="88">
        <v>0</v>
      </c>
      <c r="P93" s="88">
        <v>-25</v>
      </c>
      <c r="Q93" s="88">
        <v>0</v>
      </c>
      <c r="R93" s="88">
        <v>0</v>
      </c>
      <c r="S93" s="116">
        <v>0</v>
      </c>
      <c r="U93" s="115"/>
      <c r="V93" s="116"/>
      <c r="W93">
        <v>31.62</v>
      </c>
      <c r="X93">
        <v>0</v>
      </c>
      <c r="Y93">
        <v>4.79</v>
      </c>
      <c r="Z93">
        <v>0</v>
      </c>
      <c r="AA93">
        <v>-25</v>
      </c>
    </row>
    <row r="94" spans="7:27">
      <c r="G94" t="s">
        <v>136</v>
      </c>
      <c r="H94" s="115">
        <v>24.91</v>
      </c>
      <c r="I94" s="88">
        <v>0</v>
      </c>
      <c r="J94" s="88">
        <v>0</v>
      </c>
      <c r="K94" s="88">
        <v>0</v>
      </c>
      <c r="L94" s="88">
        <v>3.64</v>
      </c>
      <c r="M94" s="116">
        <v>0</v>
      </c>
      <c r="N94" s="115">
        <v>0</v>
      </c>
      <c r="O94" s="88">
        <v>0</v>
      </c>
      <c r="P94" s="88">
        <v>-20</v>
      </c>
      <c r="Q94" s="88">
        <v>0</v>
      </c>
      <c r="R94" s="88">
        <v>0</v>
      </c>
      <c r="S94" s="116">
        <v>0</v>
      </c>
      <c r="U94" s="115"/>
      <c r="V94" s="116"/>
      <c r="W94">
        <v>24.91</v>
      </c>
      <c r="X94">
        <v>0</v>
      </c>
      <c r="Y94">
        <v>3.64</v>
      </c>
      <c r="Z94">
        <v>0</v>
      </c>
      <c r="AA94">
        <v>-20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3.54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3.54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1.63</v>
      </c>
      <c r="M96" s="116">
        <v>0</v>
      </c>
      <c r="N96" s="115">
        <v>0</v>
      </c>
      <c r="O96" s="88">
        <v>0</v>
      </c>
      <c r="P96" s="88">
        <v>-20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1.63</v>
      </c>
      <c r="Z96">
        <v>0</v>
      </c>
      <c r="AA96">
        <v>-20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1.1499999999999999</v>
      </c>
      <c r="M97" s="116">
        <v>0</v>
      </c>
      <c r="N97" s="115">
        <v>-24</v>
      </c>
      <c r="O97" s="88">
        <v>0</v>
      </c>
      <c r="P97" s="88">
        <v>-40</v>
      </c>
      <c r="Q97" s="88">
        <v>0</v>
      </c>
      <c r="R97" s="88">
        <v>0</v>
      </c>
      <c r="S97" s="116">
        <v>0</v>
      </c>
      <c r="U97" s="115"/>
      <c r="V97" s="116"/>
      <c r="W97">
        <v>-24</v>
      </c>
      <c r="X97">
        <v>0</v>
      </c>
      <c r="Y97">
        <v>1.1499999999999999</v>
      </c>
      <c r="Z97">
        <v>0</v>
      </c>
      <c r="AA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1.05</v>
      </c>
      <c r="M98" s="116">
        <v>0</v>
      </c>
      <c r="N98" s="115">
        <v>-77</v>
      </c>
      <c r="O98" s="88">
        <v>0</v>
      </c>
      <c r="P98" s="88">
        <v>-55</v>
      </c>
      <c r="Q98" s="88">
        <v>0</v>
      </c>
      <c r="R98" s="88">
        <v>0</v>
      </c>
      <c r="S98" s="116">
        <v>0</v>
      </c>
      <c r="U98" s="115"/>
      <c r="V98" s="116"/>
      <c r="W98">
        <v>-77</v>
      </c>
      <c r="X98">
        <v>0</v>
      </c>
      <c r="Y98">
        <v>1.05</v>
      </c>
      <c r="Z98">
        <v>0</v>
      </c>
      <c r="AA98">
        <v>-55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0.21558500000000003</v>
      </c>
      <c r="I99" s="111">
        <f t="shared" ref="I99:BQ99" si="1">SUM(I3:I98)/4000</f>
        <v>0.12019750000000001</v>
      </c>
      <c r="J99" s="111">
        <f t="shared" si="1"/>
        <v>6.1072499999999995E-2</v>
      </c>
      <c r="K99" s="111">
        <f t="shared" si="1"/>
        <v>0</v>
      </c>
      <c r="L99" s="111">
        <f t="shared" si="1"/>
        <v>0.16413249999999996</v>
      </c>
      <c r="M99" s="111">
        <f t="shared" si="1"/>
        <v>0</v>
      </c>
      <c r="N99" s="110">
        <f t="shared" si="1"/>
        <v>-0.88775000000000004</v>
      </c>
      <c r="O99" s="111">
        <f t="shared" si="1"/>
        <v>-0.77875000000000005</v>
      </c>
      <c r="P99" s="111">
        <f t="shared" si="1"/>
        <v>-0.59499999999999997</v>
      </c>
      <c r="Q99" s="111">
        <f t="shared" si="1"/>
        <v>-0.10625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-0.67216500000000046</v>
      </c>
      <c r="X99">
        <f t="shared" si="1"/>
        <v>-0.65855250000000043</v>
      </c>
      <c r="Y99">
        <f t="shared" si="1"/>
        <v>0.16413249999999996</v>
      </c>
      <c r="Z99">
        <f t="shared" si="1"/>
        <v>-0.10625</v>
      </c>
      <c r="AA99">
        <f t="shared" si="1"/>
        <v>-0.53392749999999989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83"/>
      <c r="F1" s="183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F4" sqref="F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4</v>
      </c>
      <c r="U1" s="228" t="s">
        <v>343</v>
      </c>
      <c r="V1" s="229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44963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508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508</v>
      </c>
      <c r="U3" s="115"/>
      <c r="V3" s="116"/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508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/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/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/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/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/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/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/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/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/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/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/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/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/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/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/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/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/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/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/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/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/>
      <c r="W24">
        <v>0</v>
      </c>
      <c r="X24">
        <v>0</v>
      </c>
      <c r="Y24">
        <v>0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0</v>
      </c>
      <c r="Y25">
        <v>0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0</v>
      </c>
      <c r="Y26">
        <v>0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/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/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14.37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0</v>
      </c>
      <c r="X31">
        <v>14.37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19.16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0</v>
      </c>
      <c r="X32">
        <v>19.16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28.74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0</v>
      </c>
      <c r="X33">
        <v>28.74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38.32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0</v>
      </c>
      <c r="X34">
        <v>38.32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43.11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0</v>
      </c>
      <c r="X35">
        <v>43.11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52.7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0</v>
      </c>
      <c r="X36">
        <v>52.7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52.7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0</v>
      </c>
      <c r="X37">
        <v>52.7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57.49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0</v>
      </c>
      <c r="X38">
        <v>57.49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62.28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0</v>
      </c>
      <c r="X39">
        <v>62.28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67.069999999999993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0</v>
      </c>
      <c r="X40">
        <v>67.069999999999993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68.03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0</v>
      </c>
      <c r="X41">
        <v>68.03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68.03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0</v>
      </c>
      <c r="X42">
        <v>68.03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68.03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0</v>
      </c>
      <c r="X43">
        <v>68.03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68.03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0</v>
      </c>
      <c r="X44">
        <v>68.03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67.069999999999993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0</v>
      </c>
      <c r="X45">
        <v>67.069999999999993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67.069999999999993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0</v>
      </c>
      <c r="X46">
        <v>67.069999999999993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62.28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0</v>
      </c>
      <c r="X47">
        <v>62.28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62.28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0</v>
      </c>
      <c r="X48">
        <v>62.28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62.28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0</v>
      </c>
      <c r="X49">
        <v>62.28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62.28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0</v>
      </c>
      <c r="X50">
        <v>62.28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57.49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0</v>
      </c>
      <c r="X51">
        <v>57.49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57.49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57.49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57.49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57.49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57.49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57.49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52.7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52.7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52.7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52.7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47.91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47.91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43.11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43.11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43.11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43.11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43.11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43.11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43.11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43.11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43.11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43.11</v>
      </c>
      <c r="Y62">
        <v>0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43.11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43.11</v>
      </c>
      <c r="Y63">
        <v>0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38.32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38.32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38.32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38.32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33.53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33.53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33.53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33.53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33.53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33.53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33.53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33.53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33.53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0</v>
      </c>
      <c r="X70">
        <v>33.53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28.74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0</v>
      </c>
      <c r="X71">
        <v>28.74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28.74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0</v>
      </c>
      <c r="X72">
        <v>28.74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23.95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0</v>
      </c>
      <c r="X73">
        <v>23.95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23.62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0</v>
      </c>
      <c r="X74">
        <v>23.62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22.43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0</v>
      </c>
      <c r="X75">
        <v>22.43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21.38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21.38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21.46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21.46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21.67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21.67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20.52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0</v>
      </c>
      <c r="X79">
        <v>20.52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22.75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0</v>
      </c>
      <c r="X80">
        <v>22.75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19.48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0</v>
      </c>
      <c r="X81">
        <v>19.48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19.72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0</v>
      </c>
      <c r="X82">
        <v>19.72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19.16</v>
      </c>
      <c r="L83" s="88">
        <v>0</v>
      </c>
      <c r="M83" s="116">
        <v>12.63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0</v>
      </c>
      <c r="X83">
        <v>19.16</v>
      </c>
      <c r="Y83">
        <v>12.63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19.16</v>
      </c>
      <c r="L84" s="88">
        <v>0</v>
      </c>
      <c r="M84" s="116">
        <v>11.88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0</v>
      </c>
      <c r="X84">
        <v>19.16</v>
      </c>
      <c r="Y84">
        <v>11.88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14.37</v>
      </c>
      <c r="L85" s="88">
        <v>0</v>
      </c>
      <c r="M85" s="116">
        <v>10.16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0</v>
      </c>
      <c r="X85">
        <v>14.37</v>
      </c>
      <c r="Y85">
        <v>10.16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14.38</v>
      </c>
      <c r="L86" s="88">
        <v>0</v>
      </c>
      <c r="M86" s="116">
        <v>11.78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0</v>
      </c>
      <c r="X86">
        <v>14.38</v>
      </c>
      <c r="Y86">
        <v>11.78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9.58</v>
      </c>
      <c r="L87" s="88">
        <v>0</v>
      </c>
      <c r="M87" s="116">
        <v>11.88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0</v>
      </c>
      <c r="X87">
        <v>9.58</v>
      </c>
      <c r="Y87">
        <v>11.88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9.58</v>
      </c>
      <c r="L88" s="88">
        <v>0</v>
      </c>
      <c r="M88" s="116">
        <v>13.13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0</v>
      </c>
      <c r="X88">
        <v>9.58</v>
      </c>
      <c r="Y88">
        <v>13.13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9.58</v>
      </c>
      <c r="L89" s="88">
        <v>0</v>
      </c>
      <c r="M89" s="116">
        <v>12.94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0</v>
      </c>
      <c r="X89">
        <v>9.58</v>
      </c>
      <c r="Y89">
        <v>12.94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9.58</v>
      </c>
      <c r="L90" s="88">
        <v>0</v>
      </c>
      <c r="M90" s="116">
        <v>10.35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0</v>
      </c>
      <c r="X90">
        <v>9.58</v>
      </c>
      <c r="Y90">
        <v>10.35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8.6199999999999992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0</v>
      </c>
      <c r="X91">
        <v>0</v>
      </c>
      <c r="Y91">
        <v>8.6199999999999992</v>
      </c>
    </row>
    <row r="92" spans="7:25">
      <c r="G92" t="s">
        <v>134</v>
      </c>
      <c r="H92" s="115">
        <v>34.49</v>
      </c>
      <c r="I92" s="88">
        <v>0</v>
      </c>
      <c r="J92" s="88">
        <v>0</v>
      </c>
      <c r="K92" s="88">
        <v>0</v>
      </c>
      <c r="L92" s="88">
        <v>0</v>
      </c>
      <c r="M92" s="116">
        <v>9.68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34.49</v>
      </c>
      <c r="X92">
        <v>0</v>
      </c>
      <c r="Y92">
        <v>9.68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6.71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6.71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9.77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9.77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11.11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11.11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7.86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7.86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7.19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7.19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7.66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7.66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8.6225E-3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0.58934749999999947</v>
      </c>
      <c r="L99" s="111">
        <f t="shared" si="1"/>
        <v>0</v>
      </c>
      <c r="M99" s="111">
        <f t="shared" si="1"/>
        <v>4.0837499999999999E-2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8.6225E-3</v>
      </c>
      <c r="X99">
        <f t="shared" si="1"/>
        <v>0.58934749999999947</v>
      </c>
      <c r="Y99">
        <f t="shared" si="1"/>
        <v>4.0837499999999999E-2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4" t="s">
        <v>229</v>
      </c>
      <c r="B1" s="224"/>
      <c r="C1" s="224"/>
      <c r="D1" s="224"/>
      <c r="E1" s="191"/>
      <c r="F1" s="191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44963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7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7">
      <c r="A3" t="s">
        <v>45</v>
      </c>
      <c r="D3">
        <f>TWEPL!P3</f>
        <v>8.7612000000000005</v>
      </c>
      <c r="E3">
        <f>GT_NG!P3</f>
        <v>15.634672970843184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83.763874728223172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560.11028087762782</v>
      </c>
      <c r="P3" s="77">
        <v>52.697200382490436</v>
      </c>
      <c r="Q3" s="77">
        <v>14.370000000000001</v>
      </c>
      <c r="R3" s="80">
        <v>0</v>
      </c>
      <c r="S3" s="80">
        <v>0</v>
      </c>
      <c r="T3" s="78">
        <f>SUMPRODUCT(LTA!F3:AJ3,LTA!F$101:AJ$101,LTA!F$103:AJ$103)</f>
        <v>48.89</v>
      </c>
      <c r="U3" s="78">
        <f>SUMPRODUCT(LTA!F3:AJ3,LTA!F$102:AJ$102,LTA!F$103:AJ$103)</f>
        <v>69.95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-48</v>
      </c>
      <c r="AA3" s="117">
        <f>STOA!H3</f>
        <v>2.5499999999999998</v>
      </c>
      <c r="AB3" s="117">
        <f>-STOA!N3</f>
        <v>-51.25</v>
      </c>
      <c r="AC3">
        <f>SUMIF(B3:AB3,"&gt;0")*$AC$2-SUMIF(B3:AB3,"&lt;0")*($AC$2/(1-$AC$2))+SUMIF(AI3:AR3,"&gt;0")*$AC$2-SUMIF(AI3:AR3,"&lt;0")*($AC$2/(1-$AC$2))</f>
        <v>8.6245507044292022</v>
      </c>
      <c r="AD3">
        <f>SUM(B3:AB3,AI3:AR3)-AC3</f>
        <v>725.85267825475535</v>
      </c>
      <c r="AE3">
        <f>'IDT-1'!B3</f>
        <v>0</v>
      </c>
      <c r="AF3" s="26"/>
      <c r="AG3">
        <f>SUM(AD3:AF3)+AT3</f>
        <v>725.85267825475535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-23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8.7612000000000005</v>
      </c>
      <c r="E4">
        <f>GT_NG!P4</f>
        <v>15.634672970843184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83.763874728223172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563.01765513679129</v>
      </c>
      <c r="P4" s="77">
        <v>52.693609151311726</v>
      </c>
      <c r="Q4" s="77">
        <v>14.370000000000001</v>
      </c>
      <c r="R4" s="80">
        <v>0</v>
      </c>
      <c r="S4" s="80">
        <v>0</v>
      </c>
      <c r="T4" s="78">
        <f>SUMPRODUCT(LTA!F4:AJ4,LTA!F$101:AJ$101,LTA!F$103:AJ$103)</f>
        <v>55.599999999999994</v>
      </c>
      <c r="U4" s="78">
        <f>SUMPRODUCT(LTA!F4:AJ4,LTA!F$102:AJ$102,LTA!F$103:AJ$103)</f>
        <v>70.150000000000006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-71</v>
      </c>
      <c r="AA4" s="117">
        <f>STOA!H4</f>
        <v>2.5499999999999998</v>
      </c>
      <c r="AB4" s="117">
        <f>-STOA!N4</f>
        <v>-51.25</v>
      </c>
      <c r="AC4">
        <f t="shared" ref="AC4:AC67" si="0">SUMIF(B4:AB4,"&gt;0")*$AC$2-SUMIF(B4:AB4,"&lt;0")*($AC$2/(1-$AC$2))+SUMIF(AI4:AR4,"&gt;0")*$AC$2-SUMIF(AI4:AR4,"&lt;0")*($AC$2/(1-$AC$2))</f>
        <v>8.9328651831303514</v>
      </c>
      <c r="AD4">
        <f t="shared" ref="AD4:AD67" si="1">SUM(B4:AB4,AI4:AR4)-AC4</f>
        <v>710.35814680403894</v>
      </c>
      <c r="AE4">
        <f>'IDT-1'!B4</f>
        <v>0</v>
      </c>
      <c r="AF4" s="26"/>
      <c r="AG4">
        <f t="shared" ref="AG4:AG67" si="2">SUM(AD4:AF4)+AT4</f>
        <v>710.35814680403894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-25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8.7612000000000005</v>
      </c>
      <c r="E5">
        <f>GT_NG!P5</f>
        <v>15.634672970843184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83.763874728223172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566.70691504075762</v>
      </c>
      <c r="P5" s="77">
        <v>52.693609151311726</v>
      </c>
      <c r="Q5" s="77">
        <v>14.370000000000001</v>
      </c>
      <c r="R5" s="80">
        <v>0</v>
      </c>
      <c r="S5" s="80">
        <v>0</v>
      </c>
      <c r="T5" s="78">
        <f>SUMPRODUCT(LTA!F5:AJ5,LTA!F$101:AJ$101,LTA!F$103:AJ$103)</f>
        <v>55.1</v>
      </c>
      <c r="U5" s="78">
        <f>SUMPRODUCT(LTA!F5:AJ5,LTA!F$102:AJ$102,LTA!F$103:AJ$103)</f>
        <v>73.959999999999994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-96</v>
      </c>
      <c r="AA5" s="117">
        <f>STOA!H5</f>
        <v>2.5499999999999998</v>
      </c>
      <c r="AB5" s="117">
        <f>-STOA!N5</f>
        <v>-51.25</v>
      </c>
      <c r="AC5">
        <f t="shared" si="0"/>
        <v>9.3140712610842886</v>
      </c>
      <c r="AD5">
        <f t="shared" si="1"/>
        <v>680.97620063005138</v>
      </c>
      <c r="AE5">
        <f>'IDT-1'!B5</f>
        <v>0</v>
      </c>
      <c r="AF5" s="26"/>
      <c r="AG5">
        <f t="shared" si="2"/>
        <v>680.97620063005138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-36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8.7612000000000005</v>
      </c>
      <c r="E6">
        <f>GT_NG!P6</f>
        <v>15.634672970843184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83.763874728223172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596.61739505068761</v>
      </c>
      <c r="P6" s="77">
        <v>52.693609151311726</v>
      </c>
      <c r="Q6" s="77">
        <v>14.370000000000001</v>
      </c>
      <c r="R6" s="80">
        <v>0</v>
      </c>
      <c r="S6" s="80">
        <v>0</v>
      </c>
      <c r="T6" s="78">
        <f>SUMPRODUCT(LTA!F6:AJ6,LTA!F$101:AJ$101,LTA!F$103:AJ$103)</f>
        <v>54.67</v>
      </c>
      <c r="U6" s="78">
        <f>SUMPRODUCT(LTA!F6:AJ6,LTA!F$102:AJ$102,LTA!F$103:AJ$103)</f>
        <v>74.09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-119</v>
      </c>
      <c r="AA6" s="117">
        <f>STOA!H6</f>
        <v>2.5499999999999998</v>
      </c>
      <c r="AB6" s="117">
        <f>-STOA!N6</f>
        <v>-51.25</v>
      </c>
      <c r="AC6">
        <f t="shared" si="0"/>
        <v>9.7965966732265528</v>
      </c>
      <c r="AD6">
        <f t="shared" si="1"/>
        <v>685.1041552278391</v>
      </c>
      <c r="AE6">
        <f>'IDT-1'!B6</f>
        <v>0</v>
      </c>
      <c r="AF6" s="26"/>
      <c r="AG6">
        <f t="shared" si="2"/>
        <v>685.1041552278391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-38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8.7612000000000005</v>
      </c>
      <c r="E7">
        <f>GT_NG!P7</f>
        <v>15.634672970843184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83.763874728223172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608.09284523002543</v>
      </c>
      <c r="P7" s="77">
        <v>53.13363929036236</v>
      </c>
      <c r="Q7" s="77">
        <v>14.374412035615595</v>
      </c>
      <c r="R7" s="80">
        <v>0</v>
      </c>
      <c r="S7" s="80">
        <v>0</v>
      </c>
      <c r="T7" s="78">
        <f>SUMPRODUCT(LTA!F7:AJ7,LTA!F$101:AJ$101,LTA!F$103:AJ$103)</f>
        <v>54.050000000000004</v>
      </c>
      <c r="U7" s="78">
        <f>SUMPRODUCT(LTA!F7:AJ7,LTA!F$102:AJ$102,LTA!F$103:AJ$103)</f>
        <v>73.759999999999991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-139</v>
      </c>
      <c r="AA7" s="117">
        <f>STOA!H7</f>
        <v>2.5499999999999998</v>
      </c>
      <c r="AB7" s="117">
        <f>-STOA!N7</f>
        <v>-51.25</v>
      </c>
      <c r="AC7">
        <f t="shared" si="0"/>
        <v>10.070694276385694</v>
      </c>
      <c r="AD7">
        <f t="shared" si="1"/>
        <v>675.79994997868391</v>
      </c>
      <c r="AE7">
        <f>'IDT-1'!B7</f>
        <v>0</v>
      </c>
      <c r="AF7" s="26"/>
      <c r="AG7">
        <f t="shared" si="2"/>
        <v>675.79994997868391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8.7612000000000005</v>
      </c>
      <c r="E8">
        <f>GT_NG!P8</f>
        <v>15.634672970843184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83.763874728223172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611.92407429074217</v>
      </c>
      <c r="P8" s="77">
        <v>52.697200382490436</v>
      </c>
      <c r="Q8" s="77">
        <v>14.374412035615595</v>
      </c>
      <c r="R8" s="80">
        <v>0</v>
      </c>
      <c r="S8" s="80">
        <v>0</v>
      </c>
      <c r="T8" s="78">
        <f>SUMPRODUCT(LTA!F8:AJ8,LTA!F$101:AJ$101,LTA!F$103:AJ$103)</f>
        <v>53.86</v>
      </c>
      <c r="U8" s="78">
        <f>SUMPRODUCT(LTA!F8:AJ8,LTA!F$102:AJ$102,LTA!F$103:AJ$103)</f>
        <v>73.16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-162</v>
      </c>
      <c r="AA8" s="117">
        <f>STOA!H8</f>
        <v>2.5499999999999998</v>
      </c>
      <c r="AB8" s="117">
        <f>-STOA!N8</f>
        <v>-51.25</v>
      </c>
      <c r="AC8">
        <f t="shared" si="0"/>
        <v>10.271178980174636</v>
      </c>
      <c r="AD8">
        <f t="shared" si="1"/>
        <v>658.20425542773978</v>
      </c>
      <c r="AE8">
        <f>'IDT-1'!B8</f>
        <v>0</v>
      </c>
      <c r="AF8" s="26"/>
      <c r="AG8">
        <f t="shared" si="2"/>
        <v>658.20425542773978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-35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8.7612000000000005</v>
      </c>
      <c r="E9">
        <f>GT_NG!P9</f>
        <v>15.634672970843184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83.763874728223172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623.33505994692155</v>
      </c>
      <c r="P9" s="77">
        <v>52.7</v>
      </c>
      <c r="Q9" s="77">
        <v>14.374412035615595</v>
      </c>
      <c r="R9" s="80">
        <v>0</v>
      </c>
      <c r="S9" s="80">
        <v>0</v>
      </c>
      <c r="T9" s="78">
        <f>SUMPRODUCT(LTA!F9:AJ9,LTA!F$101:AJ$101,LTA!F$103:AJ$103)</f>
        <v>53.29</v>
      </c>
      <c r="U9" s="78">
        <f>SUMPRODUCT(LTA!F9:AJ9,LTA!F$102:AJ$102,LTA!F$103:AJ$103)</f>
        <v>72.73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-176</v>
      </c>
      <c r="AA9" s="117">
        <f>STOA!H9</f>
        <v>2.5499999999999998</v>
      </c>
      <c r="AB9" s="117">
        <f>-STOA!N9</f>
        <v>-51.25</v>
      </c>
      <c r="AC9">
        <f t="shared" si="0"/>
        <v>11.090826747403115</v>
      </c>
      <c r="AD9">
        <f t="shared" si="1"/>
        <v>585.79839293420036</v>
      </c>
      <c r="AE9">
        <f>'IDT-1'!B9</f>
        <v>0</v>
      </c>
      <c r="AF9" s="26"/>
      <c r="AG9">
        <f t="shared" si="2"/>
        <v>585.79839293420036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-103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8.7612000000000005</v>
      </c>
      <c r="E10">
        <f>GT_NG!P10</f>
        <v>14.977130528586841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83.763874728223172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626.21069811557129</v>
      </c>
      <c r="P10" s="77">
        <v>52.7</v>
      </c>
      <c r="Q10" s="77">
        <v>14.374412035615595</v>
      </c>
      <c r="R10" s="80">
        <v>0</v>
      </c>
      <c r="S10" s="80">
        <v>0</v>
      </c>
      <c r="T10" s="78">
        <f>SUMPRODUCT(LTA!F10:AJ10,LTA!F$101:AJ$101,LTA!F$103:AJ$103)</f>
        <v>52.76</v>
      </c>
      <c r="U10" s="78">
        <f>SUMPRODUCT(LTA!F10:AJ10,LTA!F$102:AJ$102,LTA!F$103:AJ$103)</f>
        <v>71.87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-190</v>
      </c>
      <c r="AA10" s="117">
        <f>STOA!H10</f>
        <v>2.5499999999999998</v>
      </c>
      <c r="AB10" s="117">
        <f>-STOA!N10</f>
        <v>-51.25</v>
      </c>
      <c r="AC10">
        <f t="shared" si="0"/>
        <v>11.186895265017331</v>
      </c>
      <c r="AD10">
        <f t="shared" si="1"/>
        <v>576.53042014297955</v>
      </c>
      <c r="AE10">
        <f>'IDT-1'!B10</f>
        <v>0</v>
      </c>
      <c r="AF10" s="26"/>
      <c r="AG10">
        <f t="shared" si="2"/>
        <v>576.53042014297955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-99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8.7612000000000005</v>
      </c>
      <c r="E11">
        <f>GT_NG!P11</f>
        <v>14.977130528586841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83.763874728223172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640.99503459173832</v>
      </c>
      <c r="P11" s="77">
        <v>52.7</v>
      </c>
      <c r="Q11" s="77">
        <v>14.374412035615595</v>
      </c>
      <c r="R11" s="80">
        <v>0</v>
      </c>
      <c r="S11" s="80">
        <v>0</v>
      </c>
      <c r="T11" s="78">
        <f>SUMPRODUCT(LTA!F11:AJ11,LTA!F$101:AJ$101,LTA!F$103:AJ$103)</f>
        <v>59.05</v>
      </c>
      <c r="U11" s="78">
        <f>SUMPRODUCT(LTA!F11:AJ11,LTA!F$102:AJ$102,LTA!F$103:AJ$103)</f>
        <v>71.849999999999994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-204</v>
      </c>
      <c r="AA11" s="117">
        <f>STOA!H11</f>
        <v>2.5499999999999998</v>
      </c>
      <c r="AB11" s="117">
        <f>-STOA!N11</f>
        <v>-51.25</v>
      </c>
      <c r="AC11">
        <f t="shared" si="0"/>
        <v>11.292270278307845</v>
      </c>
      <c r="AD11">
        <f t="shared" si="1"/>
        <v>606.47938160585613</v>
      </c>
      <c r="AE11">
        <f>'IDT-1'!B11</f>
        <v>0</v>
      </c>
      <c r="AF11" s="26"/>
      <c r="AG11">
        <f t="shared" si="2"/>
        <v>606.47938160585613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-76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8.7612000000000005</v>
      </c>
      <c r="E12">
        <f>GT_NG!P12</f>
        <v>14.977130528586841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83.763874728223172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609.56882996897139</v>
      </c>
      <c r="P12" s="77">
        <v>52.7</v>
      </c>
      <c r="Q12" s="77">
        <v>14.374412035615595</v>
      </c>
      <c r="R12" s="80">
        <v>0</v>
      </c>
      <c r="S12" s="80">
        <v>0</v>
      </c>
      <c r="T12" s="78">
        <f>SUMPRODUCT(LTA!F12:AJ12,LTA!F$101:AJ$101,LTA!F$103:AJ$103)</f>
        <v>59.26</v>
      </c>
      <c r="U12" s="78">
        <f>SUMPRODUCT(LTA!F12:AJ12,LTA!F$102:AJ$102,LTA!F$103:AJ$103)</f>
        <v>72.260000000000005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-212</v>
      </c>
      <c r="AA12" s="117">
        <f>STOA!H12</f>
        <v>2.5499999999999998</v>
      </c>
      <c r="AB12" s="117">
        <f>-STOA!N12</f>
        <v>-51.25</v>
      </c>
      <c r="AC12">
        <f t="shared" si="0"/>
        <v>10.816978744617002</v>
      </c>
      <c r="AD12">
        <f t="shared" si="1"/>
        <v>599.14846851677999</v>
      </c>
      <c r="AE12">
        <f>'IDT-1'!B12</f>
        <v>0</v>
      </c>
      <c r="AF12" s="26"/>
      <c r="AG12">
        <f t="shared" si="2"/>
        <v>599.14846851677999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-45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8.7612000000000005</v>
      </c>
      <c r="E13">
        <f>GT_NG!P13</f>
        <v>15.037971952535061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83.763874728223172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604.68774153867514</v>
      </c>
      <c r="P13" s="77">
        <v>53.269999999999996</v>
      </c>
      <c r="Q13" s="77">
        <v>14.374412035615595</v>
      </c>
      <c r="R13" s="80">
        <v>0</v>
      </c>
      <c r="S13" s="80">
        <v>0</v>
      </c>
      <c r="T13" s="78">
        <f>SUMPRODUCT(LTA!F13:AJ13,LTA!F$101:AJ$101,LTA!F$103:AJ$103)</f>
        <v>59.449999999999996</v>
      </c>
      <c r="U13" s="78">
        <f>SUMPRODUCT(LTA!F13:AJ13,LTA!F$102:AJ$102,LTA!F$103:AJ$103)</f>
        <v>78.61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-220</v>
      </c>
      <c r="AA13" s="117">
        <f>STOA!H13</f>
        <v>2.5499999999999998</v>
      </c>
      <c r="AB13" s="117">
        <f>-STOA!N13</f>
        <v>-51.25</v>
      </c>
      <c r="AC13">
        <f t="shared" si="0"/>
        <v>10.819372315916748</v>
      </c>
      <c r="AD13">
        <f t="shared" si="1"/>
        <v>603.4358279391322</v>
      </c>
      <c r="AE13">
        <f>'IDT-1'!B13</f>
        <v>0</v>
      </c>
      <c r="AF13" s="26"/>
      <c r="AG13">
        <f t="shared" si="2"/>
        <v>603.4358279391322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-35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8.7612000000000005</v>
      </c>
      <c r="E14">
        <f>GT_NG!P14</f>
        <v>15.037971952535061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83.763874728223172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604.68598365132129</v>
      </c>
      <c r="P14" s="77">
        <v>53.269999999999996</v>
      </c>
      <c r="Q14" s="77">
        <v>14.374412035615595</v>
      </c>
      <c r="R14" s="80">
        <v>0</v>
      </c>
      <c r="S14" s="80">
        <v>0</v>
      </c>
      <c r="T14" s="78">
        <f>SUMPRODUCT(LTA!F14:AJ14,LTA!F$101:AJ$101,LTA!F$103:AJ$103)</f>
        <v>59.83</v>
      </c>
      <c r="U14" s="78">
        <f>SUMPRODUCT(LTA!F14:AJ14,LTA!F$102:AJ$102,LTA!F$103:AJ$103)</f>
        <v>79.239999999999995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-223</v>
      </c>
      <c r="AA14" s="117">
        <f>STOA!H14</f>
        <v>2.5499999999999998</v>
      </c>
      <c r="AB14" s="117">
        <f>-STOA!N14</f>
        <v>-51.25</v>
      </c>
      <c r="AC14">
        <f t="shared" si="0"/>
        <v>10.863757356596818</v>
      </c>
      <c r="AD14">
        <f t="shared" si="1"/>
        <v>600.39968501109831</v>
      </c>
      <c r="AE14">
        <f>'IDT-1'!B14</f>
        <v>0</v>
      </c>
      <c r="AF14" s="26"/>
      <c r="AG14">
        <f t="shared" si="2"/>
        <v>600.39968501109831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-36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8.7612000000000005</v>
      </c>
      <c r="E15">
        <f>GT_NG!P15</f>
        <v>14.977130528586841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83.763874728223172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602.99276786415112</v>
      </c>
      <c r="P15" s="77">
        <v>52.696585239422021</v>
      </c>
      <c r="Q15" s="77">
        <v>14.374412035615595</v>
      </c>
      <c r="R15" s="80">
        <v>0</v>
      </c>
      <c r="S15" s="80">
        <v>0</v>
      </c>
      <c r="T15" s="78">
        <f>SUMPRODUCT(LTA!F15:AJ15,LTA!F$101:AJ$101,LTA!F$103:AJ$103)</f>
        <v>64.39</v>
      </c>
      <c r="U15" s="78">
        <f>SUMPRODUCT(LTA!F15:AJ15,LTA!F$102:AJ$102,LTA!F$103:AJ$103)</f>
        <v>80.050000000000011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-224</v>
      </c>
      <c r="AA15" s="117">
        <f>STOA!H15</f>
        <v>2.5499999999999998</v>
      </c>
      <c r="AB15" s="117">
        <f>-STOA!N15</f>
        <v>-51.25</v>
      </c>
      <c r="AC15">
        <f t="shared" si="0"/>
        <v>10.934922240856864</v>
      </c>
      <c r="AD15">
        <f t="shared" si="1"/>
        <v>598.37104815514181</v>
      </c>
      <c r="AE15">
        <f>'IDT-1'!B15</f>
        <v>0</v>
      </c>
      <c r="AF15" s="26"/>
      <c r="AG15">
        <f t="shared" si="2"/>
        <v>598.37104815514181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-40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8.7612000000000005</v>
      </c>
      <c r="E16">
        <f>GT_NG!P16</f>
        <v>14.977130528586841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83.763874728223172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602.9419309325732</v>
      </c>
      <c r="P16" s="77">
        <v>52.696585239422021</v>
      </c>
      <c r="Q16" s="77">
        <v>14.374412035615595</v>
      </c>
      <c r="R16" s="80">
        <v>0</v>
      </c>
      <c r="S16" s="80">
        <v>0</v>
      </c>
      <c r="T16" s="78">
        <f>SUMPRODUCT(LTA!F16:AJ16,LTA!F$101:AJ$101,LTA!F$103:AJ$103)</f>
        <v>64.55</v>
      </c>
      <c r="U16" s="78">
        <f>SUMPRODUCT(LTA!F16:AJ16,LTA!F$102:AJ$102,LTA!F$103:AJ$103)</f>
        <v>81.009999999999991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-222</v>
      </c>
      <c r="AA16" s="117">
        <f>STOA!H16</f>
        <v>2.5499999999999998</v>
      </c>
      <c r="AB16" s="117">
        <f>-STOA!N16</f>
        <v>-51.25</v>
      </c>
      <c r="AC16">
        <f t="shared" si="0"/>
        <v>10.944330875858977</v>
      </c>
      <c r="AD16">
        <f t="shared" si="1"/>
        <v>599.43080258856173</v>
      </c>
      <c r="AE16">
        <f>'IDT-1'!B16</f>
        <v>0</v>
      </c>
      <c r="AF16" s="26"/>
      <c r="AG16">
        <f t="shared" si="2"/>
        <v>599.43080258856173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-42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8.7612000000000005</v>
      </c>
      <c r="E17">
        <f>GT_NG!P17</f>
        <v>14.977130528586841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83.763874728223172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603.76828968276266</v>
      </c>
      <c r="P17" s="77">
        <v>52.7</v>
      </c>
      <c r="Q17" s="77">
        <v>14.374412035615595</v>
      </c>
      <c r="R17" s="80">
        <v>0</v>
      </c>
      <c r="S17" s="80">
        <v>0</v>
      </c>
      <c r="T17" s="78">
        <f>SUMPRODUCT(LTA!F17:AJ17,LTA!F$101:AJ$101,LTA!F$103:AJ$103)</f>
        <v>65.14</v>
      </c>
      <c r="U17" s="78">
        <f>SUMPRODUCT(LTA!F17:AJ17,LTA!F$102:AJ$102,LTA!F$103:AJ$103)</f>
        <v>82.63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-222</v>
      </c>
      <c r="AA17" s="117">
        <f>STOA!H17</f>
        <v>2.5499999999999998</v>
      </c>
      <c r="AB17" s="117">
        <f>-STOA!N17</f>
        <v>-51.25</v>
      </c>
      <c r="AC17">
        <f t="shared" si="0"/>
        <v>10.962202755231536</v>
      </c>
      <c r="AD17">
        <f t="shared" si="1"/>
        <v>603.45270421995679</v>
      </c>
      <c r="AE17">
        <f>'IDT-1'!B17</f>
        <v>0</v>
      </c>
      <c r="AF17" s="26"/>
      <c r="AG17">
        <f t="shared" si="2"/>
        <v>603.45270421995679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-41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8.7612000000000005</v>
      </c>
      <c r="E18">
        <f>GT_NG!P18</f>
        <v>14.977130528586841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83.763874728223172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601.92528564582926</v>
      </c>
      <c r="P18" s="77">
        <v>52.7</v>
      </c>
      <c r="Q18" s="77">
        <v>14.374412035615595</v>
      </c>
      <c r="R18" s="80">
        <v>0</v>
      </c>
      <c r="S18" s="80">
        <v>0</v>
      </c>
      <c r="T18" s="78">
        <f>SUMPRODUCT(LTA!F18:AJ18,LTA!F$101:AJ$101,LTA!F$103:AJ$103)</f>
        <v>65.400000000000006</v>
      </c>
      <c r="U18" s="78">
        <f>SUMPRODUCT(LTA!F18:AJ18,LTA!F$102:AJ$102,LTA!F$103:AJ$103)</f>
        <v>83.97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-211</v>
      </c>
      <c r="AA18" s="117">
        <f>STOA!H18</f>
        <v>2.5499999999999998</v>
      </c>
      <c r="AB18" s="117">
        <f>-STOA!N18</f>
        <v>-51.25</v>
      </c>
      <c r="AC18">
        <f t="shared" si="0"/>
        <v>10.915673682095546</v>
      </c>
      <c r="AD18">
        <f t="shared" si="1"/>
        <v>608.25622925615937</v>
      </c>
      <c r="AE18">
        <f>'IDT-1'!B18</f>
        <v>0</v>
      </c>
      <c r="AF18" s="26"/>
      <c r="AG18">
        <f t="shared" si="2"/>
        <v>608.25622925615937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-47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8.7612000000000005</v>
      </c>
      <c r="E19">
        <f>GT_NG!P19</f>
        <v>14.977130528586841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83.763874728223172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606.73171740622286</v>
      </c>
      <c r="P19" s="77">
        <v>111.65476487411506</v>
      </c>
      <c r="Q19" s="77">
        <v>14.374412035615595</v>
      </c>
      <c r="R19" s="80">
        <v>0</v>
      </c>
      <c r="S19" s="80">
        <v>0</v>
      </c>
      <c r="T19" s="78">
        <f>SUMPRODUCT(LTA!F19:AJ19,LTA!F$101:AJ$101,LTA!F$103:AJ$103)</f>
        <v>65.83</v>
      </c>
      <c r="U19" s="78">
        <f>SUMPRODUCT(LTA!F19:AJ19,LTA!F$102:AJ$102,LTA!F$103:AJ$103)</f>
        <v>85.27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-219</v>
      </c>
      <c r="AA19" s="117">
        <f>STOA!H19</f>
        <v>2.5499999999999998</v>
      </c>
      <c r="AB19" s="117">
        <f>-STOA!N19</f>
        <v>-51.25</v>
      </c>
      <c r="AC19">
        <f t="shared" si="0"/>
        <v>11.971415098677769</v>
      </c>
      <c r="AD19">
        <f t="shared" si="1"/>
        <v>618.69168447408572</v>
      </c>
      <c r="AE19">
        <f>'IDT-1'!B19</f>
        <v>0</v>
      </c>
      <c r="AF19" s="26"/>
      <c r="AG19">
        <f t="shared" si="2"/>
        <v>618.69168447408572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-93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8.7612000000000005</v>
      </c>
      <c r="E20">
        <f>GT_NG!P20</f>
        <v>14.977130528586841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83.763874728223172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606.73284147838206</v>
      </c>
      <c r="P20" s="77">
        <v>111.65476487411506</v>
      </c>
      <c r="Q20" s="77">
        <v>14.374412035615595</v>
      </c>
      <c r="R20" s="80">
        <v>0</v>
      </c>
      <c r="S20" s="80">
        <v>0</v>
      </c>
      <c r="T20" s="78">
        <f>SUMPRODUCT(LTA!F20:AJ20,LTA!F$101:AJ$101,LTA!F$103:AJ$103)</f>
        <v>66.239999999999995</v>
      </c>
      <c r="U20" s="78">
        <f>SUMPRODUCT(LTA!F20:AJ20,LTA!F$102:AJ$102,LTA!F$103:AJ$103)</f>
        <v>87.25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-199</v>
      </c>
      <c r="AA20" s="117">
        <f>STOA!H20</f>
        <v>2.5499999999999998</v>
      </c>
      <c r="AB20" s="117">
        <f>-STOA!N20</f>
        <v>-51.25</v>
      </c>
      <c r="AC20">
        <f t="shared" si="0"/>
        <v>11.850406950157645</v>
      </c>
      <c r="AD20">
        <f t="shared" si="1"/>
        <v>637.20381669476501</v>
      </c>
      <c r="AE20">
        <f>'IDT-1'!B20</f>
        <v>0</v>
      </c>
      <c r="AF20" s="26"/>
      <c r="AG20">
        <f t="shared" si="2"/>
        <v>637.20381669476501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-97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8.7612000000000005</v>
      </c>
      <c r="E21">
        <f>GT_NG!P21</f>
        <v>14.977130528586841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83.763874728223172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601.85175304808593</v>
      </c>
      <c r="P21" s="77">
        <v>111.65476487411506</v>
      </c>
      <c r="Q21" s="77">
        <v>14.374412035615595</v>
      </c>
      <c r="R21" s="80">
        <v>0</v>
      </c>
      <c r="S21" s="80">
        <v>0</v>
      </c>
      <c r="T21" s="78">
        <f>SUMPRODUCT(LTA!F21:AJ21,LTA!F$101:AJ$101,LTA!F$103:AJ$103)</f>
        <v>69.22</v>
      </c>
      <c r="U21" s="78">
        <f>SUMPRODUCT(LTA!F21:AJ21,LTA!F$102:AJ$102,LTA!F$103:AJ$103)</f>
        <v>89.210000000000008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-175</v>
      </c>
      <c r="AA21" s="117">
        <f>STOA!H21</f>
        <v>2.5499999999999998</v>
      </c>
      <c r="AB21" s="117">
        <f>-STOA!N21</f>
        <v>-51.25</v>
      </c>
      <c r="AC21">
        <f t="shared" si="0"/>
        <v>11.60233780134957</v>
      </c>
      <c r="AD21">
        <f t="shared" si="1"/>
        <v>665.51079741327703</v>
      </c>
      <c r="AE21">
        <f>'IDT-1'!B21</f>
        <v>0</v>
      </c>
      <c r="AF21" s="26"/>
      <c r="AG21">
        <f t="shared" si="2"/>
        <v>665.51079741327703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-93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8.7612000000000005</v>
      </c>
      <c r="E22">
        <f>GT_NG!P22</f>
        <v>15.634672970843184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83.763874728223172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599.0702620718921</v>
      </c>
      <c r="P22" s="77">
        <v>111.66</v>
      </c>
      <c r="Q22" s="77">
        <v>14.374412035615595</v>
      </c>
      <c r="R22" s="80">
        <v>0</v>
      </c>
      <c r="S22" s="80">
        <v>0</v>
      </c>
      <c r="T22" s="78">
        <f>SUMPRODUCT(LTA!F22:AJ22,LTA!F$101:AJ$101,LTA!F$103:AJ$103)</f>
        <v>58.870000000000005</v>
      </c>
      <c r="U22" s="78">
        <f>SUMPRODUCT(LTA!F22:AJ22,LTA!F$102:AJ$102,LTA!F$103:AJ$103)</f>
        <v>87.43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-141</v>
      </c>
      <c r="AA22" s="117">
        <f>STOA!H22</f>
        <v>2.5499999999999998</v>
      </c>
      <c r="AB22" s="117">
        <f>-STOA!N22</f>
        <v>-51.25</v>
      </c>
      <c r="AC22">
        <f t="shared" si="0"/>
        <v>11.192849042648458</v>
      </c>
      <c r="AD22">
        <f t="shared" si="1"/>
        <v>683.6715727639255</v>
      </c>
      <c r="AE22">
        <f>'IDT-1'!B22</f>
        <v>0</v>
      </c>
      <c r="AF22" s="26"/>
      <c r="AG22">
        <f t="shared" si="2"/>
        <v>683.6715727639255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-95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8.7612000000000005</v>
      </c>
      <c r="E23">
        <f>GT_NG!P23</f>
        <v>15.634672970843184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81.97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597.23239812664065</v>
      </c>
      <c r="P23" s="77">
        <v>111.66</v>
      </c>
      <c r="Q23" s="77">
        <v>14.370000000000001</v>
      </c>
      <c r="R23" s="80">
        <v>0</v>
      </c>
      <c r="S23" s="80">
        <v>0</v>
      </c>
      <c r="T23" s="78">
        <f>SUMPRODUCT(LTA!F23:AJ23,LTA!F$101:AJ$101,LTA!F$103:AJ$103)</f>
        <v>58.79</v>
      </c>
      <c r="U23" s="78">
        <f>SUMPRODUCT(LTA!F23:AJ23,LTA!F$102:AJ$102,LTA!F$103:AJ$103)</f>
        <v>90.28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-83</v>
      </c>
      <c r="AA23" s="117">
        <f>STOA!H23</f>
        <v>2.5499999999999998</v>
      </c>
      <c r="AB23" s="117">
        <f>-STOA!N23</f>
        <v>-51.25</v>
      </c>
      <c r="AC23">
        <f t="shared" si="0"/>
        <v>10.474976714632836</v>
      </c>
      <c r="AD23">
        <f t="shared" si="1"/>
        <v>763.52329438285085</v>
      </c>
      <c r="AE23">
        <f>'IDT-1'!B23</f>
        <v>0</v>
      </c>
      <c r="AF23" s="26"/>
      <c r="AG23">
        <f t="shared" si="2"/>
        <v>763.52329438285085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-73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8.7612000000000005</v>
      </c>
      <c r="E24">
        <f>GT_NG!P24</f>
        <v>15.634672970843184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81.97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594.21521044465931</v>
      </c>
      <c r="P24" s="77">
        <v>111.65548300970873</v>
      </c>
      <c r="Q24" s="77">
        <v>14.370000000000001</v>
      </c>
      <c r="R24" s="80">
        <v>0</v>
      </c>
      <c r="S24" s="80">
        <v>0</v>
      </c>
      <c r="T24" s="78">
        <f>SUMPRODUCT(LTA!F24:AJ24,LTA!F$101:AJ$101,LTA!F$103:AJ$103)</f>
        <v>58.81</v>
      </c>
      <c r="U24" s="78">
        <f>SUMPRODUCT(LTA!F24:AJ24,LTA!F$102:AJ$102,LTA!F$103:AJ$103)</f>
        <v>93.399999999999991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-13</v>
      </c>
      <c r="AA24" s="117">
        <f>STOA!H24</f>
        <v>2.5499999999999998</v>
      </c>
      <c r="AB24" s="117">
        <f>-STOA!N24</f>
        <v>-51.25</v>
      </c>
      <c r="AC24">
        <f t="shared" si="0"/>
        <v>9.8634269144853608</v>
      </c>
      <c r="AD24">
        <f t="shared" si="1"/>
        <v>833.25313951072576</v>
      </c>
      <c r="AE24">
        <f>'IDT-1'!B24</f>
        <v>0</v>
      </c>
      <c r="AF24" s="26"/>
      <c r="AG24">
        <f t="shared" si="2"/>
        <v>833.25313951072576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8.7612000000000005</v>
      </c>
      <c r="E25">
        <f>GT_NG!P25</f>
        <v>15.634672970843184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79.709999999999994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771.65647913977341</v>
      </c>
      <c r="P25" s="77">
        <v>111.65548300970873</v>
      </c>
      <c r="Q25" s="77">
        <v>33.67</v>
      </c>
      <c r="R25" s="80">
        <v>0</v>
      </c>
      <c r="S25" s="80">
        <v>0</v>
      </c>
      <c r="T25" s="78">
        <f>SUMPRODUCT(LTA!F25:AJ25,LTA!F$101:AJ$101,LTA!F$103:AJ$103)</f>
        <v>58.3</v>
      </c>
      <c r="U25" s="78">
        <f>SUMPRODUCT(LTA!F25:AJ25,LTA!F$102:AJ$102,LTA!F$103:AJ$103)</f>
        <v>96.740000000000009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2.5499999999999998</v>
      </c>
      <c r="AB25" s="117">
        <f>-STOA!N25</f>
        <v>-51.25</v>
      </c>
      <c r="AC25">
        <f t="shared" si="0"/>
        <v>12.363285045911164</v>
      </c>
      <c r="AD25">
        <f t="shared" si="1"/>
        <v>942.064550074414</v>
      </c>
      <c r="AE25">
        <f>'IDT-1'!B25</f>
        <v>0</v>
      </c>
      <c r="AF25" s="26"/>
      <c r="AG25">
        <f t="shared" si="2"/>
        <v>942.064550074414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-173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8.7612000000000005</v>
      </c>
      <c r="E26">
        <f>GT_NG!P26</f>
        <v>15.634672970843184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79.709999999999994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834.69778946268548</v>
      </c>
      <c r="P26" s="77">
        <v>111.65548300970873</v>
      </c>
      <c r="Q26" s="77">
        <v>33.67</v>
      </c>
      <c r="R26" s="80">
        <v>0</v>
      </c>
      <c r="S26" s="80">
        <v>0</v>
      </c>
      <c r="T26" s="78">
        <f>SUMPRODUCT(LTA!F26:AJ26,LTA!F$101:AJ$101,LTA!F$103:AJ$103)</f>
        <v>64.42</v>
      </c>
      <c r="U26" s="78">
        <f>SUMPRODUCT(LTA!F26:AJ26,LTA!F$102:AJ$102,LTA!F$103:AJ$103)</f>
        <v>100.19999999999999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2.5499999999999998</v>
      </c>
      <c r="AB26" s="117">
        <f>-STOA!N26</f>
        <v>-51.25</v>
      </c>
      <c r="AC26">
        <f t="shared" si="0"/>
        <v>12.611714965776198</v>
      </c>
      <c r="AD26">
        <f t="shared" si="1"/>
        <v>1058.4374304774612</v>
      </c>
      <c r="AE26">
        <f>'IDT-1'!B26</f>
        <v>0</v>
      </c>
      <c r="AF26" s="26"/>
      <c r="AG26">
        <f t="shared" si="2"/>
        <v>1058.4374304774612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-129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8.7612000000000005</v>
      </c>
      <c r="E27">
        <f>GT_NG!P27</f>
        <v>15.634672970843184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99.618255646997014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956.04692273161902</v>
      </c>
      <c r="P27" s="77">
        <v>111.65548300970873</v>
      </c>
      <c r="Q27" s="77">
        <v>33.67</v>
      </c>
      <c r="R27" s="80">
        <v>0</v>
      </c>
      <c r="S27" s="80">
        <v>0</v>
      </c>
      <c r="T27" s="78">
        <f>SUMPRODUCT(LTA!F27:AJ27,LTA!F$101:AJ$101,LTA!F$103:AJ$103)</f>
        <v>63.31</v>
      </c>
      <c r="U27" s="78">
        <f>SUMPRODUCT(LTA!F27:AJ27,LTA!F$102:AJ$102,LTA!F$103:AJ$103)</f>
        <v>102.78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23.95</v>
      </c>
      <c r="Z27" s="75">
        <f>IEX!N27</f>
        <v>0</v>
      </c>
      <c r="AA27" s="117">
        <f>STOA!H27</f>
        <v>2.5600000000000005</v>
      </c>
      <c r="AB27" s="117">
        <f>-STOA!N27</f>
        <v>-255.36</v>
      </c>
      <c r="AC27">
        <f t="shared" si="0"/>
        <v>15.038378354660919</v>
      </c>
      <c r="AD27">
        <f t="shared" si="1"/>
        <v>1114.5881560045068</v>
      </c>
      <c r="AE27">
        <f>'IDT-1'!B27</f>
        <v>66</v>
      </c>
      <c r="AF27" s="26"/>
      <c r="AG27">
        <f t="shared" si="2"/>
        <v>1180.5881560045068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-33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8.7612000000000005</v>
      </c>
      <c r="E28">
        <f>GT_NG!P28</f>
        <v>15.634672970843184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99.618393484921796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991.44092033016773</v>
      </c>
      <c r="P28" s="77">
        <v>111.65548300970873</v>
      </c>
      <c r="Q28" s="77">
        <v>33.67</v>
      </c>
      <c r="R28" s="80">
        <v>0.48</v>
      </c>
      <c r="S28" s="80">
        <v>0</v>
      </c>
      <c r="T28" s="78">
        <f>SUMPRODUCT(LTA!F28:AJ28,LTA!F$101:AJ$101,LTA!F$103:AJ$103)</f>
        <v>62.38</v>
      </c>
      <c r="U28" s="78">
        <f>SUMPRODUCT(LTA!F28:AJ28,LTA!F$102:AJ$102,LTA!F$103:AJ$103)</f>
        <v>104.1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164.79</v>
      </c>
      <c r="Z28" s="75">
        <f>IEX!N28</f>
        <v>0</v>
      </c>
      <c r="AA28" s="117">
        <f>STOA!H28</f>
        <v>2.5600000000000005</v>
      </c>
      <c r="AB28" s="117">
        <f>-STOA!N28</f>
        <v>-255.36</v>
      </c>
      <c r="AC28">
        <f t="shared" si="0"/>
        <v>16.570260363935301</v>
      </c>
      <c r="AD28">
        <f t="shared" si="1"/>
        <v>1293.1604094317061</v>
      </c>
      <c r="AE28">
        <f>'IDT-1'!B28</f>
        <v>20</v>
      </c>
      <c r="AF28" s="26"/>
      <c r="AG28">
        <f t="shared" si="2"/>
        <v>1313.1604094317061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-30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8.7612000000000005</v>
      </c>
      <c r="E29">
        <f>GT_NG!P29</f>
        <v>15.634672970843184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99.618393484921796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1025.8245834012923</v>
      </c>
      <c r="P29" s="77">
        <v>111.65548300970873</v>
      </c>
      <c r="Q29" s="77">
        <v>33.67</v>
      </c>
      <c r="R29" s="80">
        <v>1.44</v>
      </c>
      <c r="S29" s="80">
        <v>0</v>
      </c>
      <c r="T29" s="78">
        <f>SUMPRODUCT(LTA!F29:AJ29,LTA!F$101:AJ$101,LTA!F$103:AJ$103)</f>
        <v>61.47</v>
      </c>
      <c r="U29" s="78">
        <f>SUMPRODUCT(LTA!F29:AJ29,LTA!F$102:AJ$102,LTA!F$103:AJ$103)</f>
        <v>97.06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137.96</v>
      </c>
      <c r="Z29" s="75">
        <f>IEX!N29</f>
        <v>0</v>
      </c>
      <c r="AA29" s="117">
        <f>STOA!H29</f>
        <v>98.370000000000019</v>
      </c>
      <c r="AB29" s="117">
        <f>-STOA!N29</f>
        <v>-255.36</v>
      </c>
      <c r="AC29">
        <f t="shared" si="0"/>
        <v>17.471617364094374</v>
      </c>
      <c r="AD29">
        <f t="shared" si="1"/>
        <v>1382.6327155026718</v>
      </c>
      <c r="AE29">
        <f>'IDT-1'!B29</f>
        <v>0</v>
      </c>
      <c r="AF29" s="26"/>
      <c r="AG29">
        <f t="shared" si="2"/>
        <v>1382.6327155026718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-36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8.7612000000000005</v>
      </c>
      <c r="E30">
        <f>GT_NG!P30</f>
        <v>15.634672970843184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99.618393484921796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1048.9711407795926</v>
      </c>
      <c r="P30" s="77">
        <v>111.65548300970873</v>
      </c>
      <c r="Q30" s="77">
        <v>33.67</v>
      </c>
      <c r="R30" s="80">
        <v>4.7947995991983969</v>
      </c>
      <c r="S30" s="80">
        <v>0</v>
      </c>
      <c r="T30" s="78">
        <f>SUMPRODUCT(LTA!F30:AJ30,LTA!F$101:AJ$101,LTA!F$103:AJ$103)</f>
        <v>60.769999999999996</v>
      </c>
      <c r="U30" s="78">
        <f>SUMPRODUCT(LTA!F30:AJ30,LTA!F$102:AJ$102,LTA!F$103:AJ$103)</f>
        <v>97.28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169.59</v>
      </c>
      <c r="Z30" s="75">
        <f>IEX!N30</f>
        <v>0</v>
      </c>
      <c r="AA30" s="117">
        <f>STOA!H30</f>
        <v>98.370000000000019</v>
      </c>
      <c r="AB30" s="117">
        <f>-STOA!N30</f>
        <v>-255.36</v>
      </c>
      <c r="AC30">
        <f t="shared" si="0"/>
        <v>17.872411775230013</v>
      </c>
      <c r="AD30">
        <f t="shared" si="1"/>
        <v>1451.8832780690345</v>
      </c>
      <c r="AE30">
        <f>'IDT-1'!B30</f>
        <v>0</v>
      </c>
      <c r="AF30" s="26"/>
      <c r="AG30">
        <f t="shared" si="2"/>
        <v>1451.8832780690345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-24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8.7612000000000005</v>
      </c>
      <c r="E31">
        <f>GT_NG!P31</f>
        <v>15.634672970843184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99.618393484921796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1063.3199122334695</v>
      </c>
      <c r="P31" s="77">
        <v>111.65548300970873</v>
      </c>
      <c r="Q31" s="77">
        <v>33.67</v>
      </c>
      <c r="R31" s="80">
        <v>11.899999999999999</v>
      </c>
      <c r="S31" s="80">
        <v>0</v>
      </c>
      <c r="T31" s="78">
        <f>SUMPRODUCT(LTA!F31:AJ31,LTA!F$101:AJ$101,LTA!F$103:AJ$103)</f>
        <v>59.42</v>
      </c>
      <c r="U31" s="78">
        <f>SUMPRODUCT(LTA!F31:AJ31,LTA!F$102:AJ$102,LTA!F$103:AJ$103)</f>
        <v>96.45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92.94</v>
      </c>
      <c r="Z31" s="75">
        <f>IEX!N31</f>
        <v>0</v>
      </c>
      <c r="AA31" s="117">
        <f>STOA!H31</f>
        <v>197.05000000000004</v>
      </c>
      <c r="AB31" s="117">
        <f>-STOA!N31</f>
        <v>-255.36</v>
      </c>
      <c r="AC31">
        <f t="shared" si="0"/>
        <v>18.68867123118315</v>
      </c>
      <c r="AD31">
        <f t="shared" si="1"/>
        <v>1441.3709904677601</v>
      </c>
      <c r="AE31">
        <f>'IDT-1'!B31</f>
        <v>0</v>
      </c>
      <c r="AF31" s="26"/>
      <c r="AG31">
        <f t="shared" si="2"/>
        <v>1441.3709904677601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-75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8.7612000000000005</v>
      </c>
      <c r="E32">
        <f>GT_NG!P32</f>
        <v>15.634672970843184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99.618393484921796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1101.2713090421082</v>
      </c>
      <c r="P32" s="77">
        <v>111.65548300970873</v>
      </c>
      <c r="Q32" s="77">
        <v>33.67</v>
      </c>
      <c r="R32" s="80">
        <v>22.95</v>
      </c>
      <c r="S32" s="80">
        <v>0</v>
      </c>
      <c r="T32" s="78">
        <f>SUMPRODUCT(LTA!F32:AJ32,LTA!F$101:AJ$101,LTA!F$103:AJ$103)</f>
        <v>70.900000000000006</v>
      </c>
      <c r="U32" s="78">
        <f>SUMPRODUCT(LTA!F32:AJ32,LTA!F$102:AJ$102,LTA!F$103:AJ$103)</f>
        <v>95.16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101.56</v>
      </c>
      <c r="Z32" s="75">
        <f>IEX!N32</f>
        <v>0</v>
      </c>
      <c r="AA32" s="117">
        <f>STOA!H32</f>
        <v>198.51000000000005</v>
      </c>
      <c r="AB32" s="117">
        <f>-STOA!N32</f>
        <v>-255.36</v>
      </c>
      <c r="AC32">
        <f t="shared" si="0"/>
        <v>19.253868885488192</v>
      </c>
      <c r="AD32">
        <f t="shared" si="1"/>
        <v>1515.0771896220938</v>
      </c>
      <c r="AE32">
        <f>'IDT-1'!B32</f>
        <v>0</v>
      </c>
      <c r="AF32" s="26"/>
      <c r="AG32">
        <f t="shared" si="2"/>
        <v>1515.0771896220938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-70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8.7612000000000005</v>
      </c>
      <c r="E33">
        <f>GT_NG!P33</f>
        <v>15.634672970843184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99.618393484921796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1104.9008067068958</v>
      </c>
      <c r="P33" s="77">
        <v>111.65548300970873</v>
      </c>
      <c r="Q33" s="77">
        <v>33.67</v>
      </c>
      <c r="R33" s="80">
        <v>38.869999999999997</v>
      </c>
      <c r="S33" s="80">
        <v>0</v>
      </c>
      <c r="T33" s="78">
        <f>SUMPRODUCT(LTA!F33:AJ33,LTA!F$101:AJ$101,LTA!F$103:AJ$103)</f>
        <v>74.33</v>
      </c>
      <c r="U33" s="78">
        <f>SUMPRODUCT(LTA!F33:AJ33,LTA!F$102:AJ$102,LTA!F$103:AJ$103)</f>
        <v>93.44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131.25</v>
      </c>
      <c r="Z33" s="75">
        <f>IEX!N33</f>
        <v>0</v>
      </c>
      <c r="AA33" s="117">
        <f>STOA!H33</f>
        <v>199.96000000000004</v>
      </c>
      <c r="AB33" s="117">
        <f>-STOA!N33</f>
        <v>-255.36</v>
      </c>
      <c r="AC33">
        <f t="shared" si="0"/>
        <v>19.333224981483919</v>
      </c>
      <c r="AD33">
        <f t="shared" si="1"/>
        <v>1610.3973311908853</v>
      </c>
      <c r="AE33">
        <f>'IDT-1'!B33</f>
        <v>0</v>
      </c>
      <c r="AF33" s="26"/>
      <c r="AG33">
        <f t="shared" si="2"/>
        <v>1610.3973311908853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-27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8.7612000000000005</v>
      </c>
      <c r="E34">
        <f>GT_NG!P34</f>
        <v>15.634672970843184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99.618393484921796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1104.9008067068958</v>
      </c>
      <c r="P34" s="77">
        <v>111.65548300970873</v>
      </c>
      <c r="Q34" s="77">
        <v>33.67</v>
      </c>
      <c r="R34" s="80">
        <v>40.000000000000007</v>
      </c>
      <c r="S34" s="80">
        <v>0</v>
      </c>
      <c r="T34" s="78">
        <f>SUMPRODUCT(LTA!F34:AJ34,LTA!F$101:AJ$101,LTA!F$103:AJ$103)</f>
        <v>89.110000000000014</v>
      </c>
      <c r="U34" s="78">
        <f>SUMPRODUCT(LTA!F34:AJ34,LTA!F$102:AJ$102,LTA!F$103:AJ$103)</f>
        <v>91.71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149.46</v>
      </c>
      <c r="Z34" s="75">
        <f>IEX!N34</f>
        <v>0</v>
      </c>
      <c r="AA34" s="117">
        <f>STOA!H34</f>
        <v>204.33000000000004</v>
      </c>
      <c r="AB34" s="117">
        <f>-STOA!N34</f>
        <v>-255.36</v>
      </c>
      <c r="AC34">
        <f t="shared" si="0"/>
        <v>19.630078598917336</v>
      </c>
      <c r="AD34">
        <f t="shared" si="1"/>
        <v>1649.860477573452</v>
      </c>
      <c r="AE34">
        <f>'IDT-1'!B34</f>
        <v>0</v>
      </c>
      <c r="AF34" s="26"/>
      <c r="AG34">
        <f t="shared" si="2"/>
        <v>1649.860477573452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-24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8.7612000000000005</v>
      </c>
      <c r="E35">
        <f>GT_NG!P35</f>
        <v>15.634672970843184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99.618393484921796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1111.1723732084956</v>
      </c>
      <c r="P35" s="77">
        <v>111.65548300970873</v>
      </c>
      <c r="Q35" s="77">
        <v>33.67</v>
      </c>
      <c r="R35" s="80">
        <v>44.500000000000007</v>
      </c>
      <c r="S35" s="80">
        <v>0</v>
      </c>
      <c r="T35" s="78">
        <f>SUMPRODUCT(LTA!F35:AJ35,LTA!F$101:AJ$101,LTA!F$103:AJ$103)</f>
        <v>108.57</v>
      </c>
      <c r="U35" s="78">
        <f>SUMPRODUCT(LTA!F35:AJ35,LTA!F$102:AJ$102,LTA!F$103:AJ$103)</f>
        <v>67.040000000000006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147.55000000000001</v>
      </c>
      <c r="Z35" s="75">
        <f>IEX!N35</f>
        <v>0</v>
      </c>
      <c r="AA35" s="117">
        <f>STOA!H35</f>
        <v>220.97000000000003</v>
      </c>
      <c r="AB35" s="117">
        <f>-STOA!N35</f>
        <v>-255.36</v>
      </c>
      <c r="AC35">
        <f t="shared" si="0"/>
        <v>19.790888129087026</v>
      </c>
      <c r="AD35">
        <f t="shared" si="1"/>
        <v>1671.9912345448822</v>
      </c>
      <c r="AE35">
        <f>'IDT-1'!B35</f>
        <v>0</v>
      </c>
      <c r="AF35" s="26"/>
      <c r="AG35">
        <f t="shared" si="2"/>
        <v>1671.9912345448822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-22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8.7612000000000005</v>
      </c>
      <c r="E36">
        <f>GT_NG!P36</f>
        <v>15.634672970843184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99.618393484921796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1111.1723732084956</v>
      </c>
      <c r="P36" s="77">
        <v>111.65548300970873</v>
      </c>
      <c r="Q36" s="77">
        <v>33.67</v>
      </c>
      <c r="R36" s="80">
        <v>44.500000000000007</v>
      </c>
      <c r="S36" s="80">
        <v>0</v>
      </c>
      <c r="T36" s="78">
        <f>SUMPRODUCT(LTA!F36:AJ36,LTA!F$101:AJ$101,LTA!F$103:AJ$103)</f>
        <v>142.82</v>
      </c>
      <c r="U36" s="78">
        <f>SUMPRODUCT(LTA!F36:AJ36,LTA!F$102:AJ$102,LTA!F$103:AJ$103)</f>
        <v>64.06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146.58000000000001</v>
      </c>
      <c r="Z36" s="75">
        <f>IEX!N36</f>
        <v>0</v>
      </c>
      <c r="AA36" s="117">
        <f>STOA!H36</f>
        <v>229.71</v>
      </c>
      <c r="AB36" s="117">
        <f>-STOA!N36</f>
        <v>-255.36</v>
      </c>
      <c r="AC36">
        <f t="shared" si="0"/>
        <v>20.187708894220197</v>
      </c>
      <c r="AD36">
        <f t="shared" si="1"/>
        <v>1704.6344137797491</v>
      </c>
      <c r="AE36">
        <f>'IDT-1'!B36</f>
        <v>0</v>
      </c>
      <c r="AF36" s="26"/>
      <c r="AG36">
        <f t="shared" si="2"/>
        <v>1704.6344137797491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-28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8.7612000000000005</v>
      </c>
      <c r="E37">
        <f>GT_NG!P37</f>
        <v>15.634672970843184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99.618393484921796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1106.27465150024</v>
      </c>
      <c r="P37" s="77">
        <v>111.65548300970873</v>
      </c>
      <c r="Q37" s="77">
        <v>33.67</v>
      </c>
      <c r="R37" s="80">
        <v>44.500000000000007</v>
      </c>
      <c r="S37" s="80">
        <v>0</v>
      </c>
      <c r="T37" s="78">
        <f>SUMPRODUCT(LTA!F37:AJ37,LTA!F$101:AJ$101,LTA!F$103:AJ$103)</f>
        <v>175.73000000000002</v>
      </c>
      <c r="U37" s="78">
        <f>SUMPRODUCT(LTA!F37:AJ37,LTA!F$102:AJ$102,LTA!F$103:AJ$103)</f>
        <v>61.260000000000005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125.51</v>
      </c>
      <c r="Z37" s="75">
        <f>IEX!N37</f>
        <v>0</v>
      </c>
      <c r="AA37" s="117">
        <f>STOA!H37</f>
        <v>245</v>
      </c>
      <c r="AB37" s="117">
        <f>-STOA!N37</f>
        <v>-255.36</v>
      </c>
      <c r="AC37">
        <f t="shared" si="0"/>
        <v>20.358712943187548</v>
      </c>
      <c r="AD37">
        <f t="shared" si="1"/>
        <v>1723.895688022526</v>
      </c>
      <c r="AE37">
        <f>'IDT-1'!B37</f>
        <v>0</v>
      </c>
      <c r="AF37" s="26"/>
      <c r="AG37">
        <f t="shared" si="2"/>
        <v>1723.895688022526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-28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8.7612000000000005</v>
      </c>
      <c r="E38">
        <f>GT_NG!P38</f>
        <v>15.634672970843184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99.618393484921796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1061.3925924714119</v>
      </c>
      <c r="P38" s="77">
        <v>111.65548300970873</v>
      </c>
      <c r="Q38" s="77">
        <v>33.67</v>
      </c>
      <c r="R38" s="80">
        <v>44.500000000000007</v>
      </c>
      <c r="S38" s="80">
        <v>0</v>
      </c>
      <c r="T38" s="78">
        <f>SUMPRODUCT(LTA!F38:AJ38,LTA!F$101:AJ$101,LTA!F$103:AJ$103)</f>
        <v>207.95</v>
      </c>
      <c r="U38" s="78">
        <f>SUMPRODUCT(LTA!F38:AJ38,LTA!F$102:AJ$102,LTA!F$103:AJ$103)</f>
        <v>59.760000000000005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148.5</v>
      </c>
      <c r="Z38" s="75">
        <f>IEX!N38</f>
        <v>0</v>
      </c>
      <c r="AA38" s="117">
        <f>STOA!H38</f>
        <v>258.10000000000002</v>
      </c>
      <c r="AB38" s="117">
        <f>-STOA!N38</f>
        <v>-255.36</v>
      </c>
      <c r="AC38">
        <f t="shared" si="0"/>
        <v>20.542800696211664</v>
      </c>
      <c r="AD38">
        <f t="shared" si="1"/>
        <v>1746.6395412406739</v>
      </c>
      <c r="AE38">
        <f>'IDT-1'!B38</f>
        <v>0</v>
      </c>
      <c r="AF38" s="26"/>
      <c r="AG38">
        <f t="shared" si="2"/>
        <v>1746.6395412406739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-27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8.7612000000000005</v>
      </c>
      <c r="E39">
        <f>GT_NG!P39</f>
        <v>15.513159968479115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99.618393484921796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1030.5608127094117</v>
      </c>
      <c r="P39" s="77">
        <v>111.65548300970873</v>
      </c>
      <c r="Q39" s="77">
        <v>33.67</v>
      </c>
      <c r="R39" s="80">
        <v>44.500000000000007</v>
      </c>
      <c r="S39" s="80">
        <v>0</v>
      </c>
      <c r="T39" s="78">
        <f>SUMPRODUCT(LTA!F39:AJ39,LTA!F$101:AJ$101,LTA!F$103:AJ$103)</f>
        <v>189.51000000000002</v>
      </c>
      <c r="U39" s="78">
        <f>SUMPRODUCT(LTA!F39:AJ39,LTA!F$102:AJ$102,LTA!F$103:AJ$103)</f>
        <v>57.84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156.16999999999999</v>
      </c>
      <c r="Z39" s="75">
        <f>IEX!N39</f>
        <v>0</v>
      </c>
      <c r="AA39" s="117">
        <f>STOA!H39</f>
        <v>269.75</v>
      </c>
      <c r="AB39" s="117">
        <f>-STOA!N39</f>
        <v>-255.36</v>
      </c>
      <c r="AC39">
        <f t="shared" si="0"/>
        <v>20.793947371216976</v>
      </c>
      <c r="AD39">
        <f t="shared" si="1"/>
        <v>1654.3951018013042</v>
      </c>
      <c r="AE39">
        <f>'IDT-1'!B39</f>
        <v>0</v>
      </c>
      <c r="AF39" s="26"/>
      <c r="AG39">
        <f t="shared" si="2"/>
        <v>1654.3951018013042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-87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8.7612000000000005</v>
      </c>
      <c r="E40">
        <f>GT_NG!P40</f>
        <v>14.857632146709816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99.618393484921796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1020.2780279116117</v>
      </c>
      <c r="P40" s="77">
        <v>111.65548300970873</v>
      </c>
      <c r="Q40" s="77">
        <v>33.67</v>
      </c>
      <c r="R40" s="80">
        <v>44.500000000000007</v>
      </c>
      <c r="S40" s="80">
        <v>0</v>
      </c>
      <c r="T40" s="78">
        <f>SUMPRODUCT(LTA!F40:AJ40,LTA!F$101:AJ$101,LTA!F$103:AJ$103)</f>
        <v>210.43</v>
      </c>
      <c r="U40" s="78">
        <f>SUMPRODUCT(LTA!F40:AJ40,LTA!F$102:AJ$102,LTA!F$103:AJ$103)</f>
        <v>49.24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124.55</v>
      </c>
      <c r="Z40" s="75">
        <f>IEX!N40</f>
        <v>0</v>
      </c>
      <c r="AA40" s="117">
        <f>STOA!H40</f>
        <v>279.55</v>
      </c>
      <c r="AB40" s="117">
        <f>-STOA!N40</f>
        <v>-255.36</v>
      </c>
      <c r="AC40">
        <f t="shared" si="0"/>
        <v>20.445405797243055</v>
      </c>
      <c r="AD40">
        <f t="shared" si="1"/>
        <v>1653.3053307557088</v>
      </c>
      <c r="AE40">
        <f>'IDT-1'!B40</f>
        <v>0</v>
      </c>
      <c r="AF40" s="26"/>
      <c r="AG40">
        <f t="shared" si="2"/>
        <v>1653.3053307557088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-68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8.7612000000000005</v>
      </c>
      <c r="E41">
        <f>GT_NG!P41</f>
        <v>14.857632146709816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99.618393484921796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1013.5857063275116</v>
      </c>
      <c r="P41" s="77">
        <v>111.65548300970873</v>
      </c>
      <c r="Q41" s="77">
        <v>33.67</v>
      </c>
      <c r="R41" s="80">
        <v>44.500000000000007</v>
      </c>
      <c r="S41" s="80">
        <v>0</v>
      </c>
      <c r="T41" s="78">
        <f>SUMPRODUCT(LTA!F41:AJ41,LTA!F$101:AJ$101,LTA!F$103:AJ$103)</f>
        <v>226.42</v>
      </c>
      <c r="U41" s="78">
        <f>SUMPRODUCT(LTA!F41:AJ41,LTA!F$102:AJ$102,LTA!F$103:AJ$103)</f>
        <v>57.309999999999995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105.39</v>
      </c>
      <c r="Z41" s="75">
        <f>IEX!N41</f>
        <v>0</v>
      </c>
      <c r="AA41" s="117">
        <f>STOA!H41</f>
        <v>287.95000000000005</v>
      </c>
      <c r="AB41" s="117">
        <f>-STOA!N41</f>
        <v>-255.36</v>
      </c>
      <c r="AC41">
        <f t="shared" si="0"/>
        <v>20.645603407658104</v>
      </c>
      <c r="AD41">
        <f t="shared" si="1"/>
        <v>1643.712811561194</v>
      </c>
      <c r="AE41">
        <f>'IDT-1'!B41</f>
        <v>0</v>
      </c>
      <c r="AF41" s="26"/>
      <c r="AG41">
        <f t="shared" si="2"/>
        <v>1643.712811561194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-84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8.7612000000000005</v>
      </c>
      <c r="E42">
        <f>GT_NG!P42</f>
        <v>14.857632146709816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99.618393484921796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987.39824358311171</v>
      </c>
      <c r="P42" s="77">
        <v>111.65548300970873</v>
      </c>
      <c r="Q42" s="77">
        <v>33.67</v>
      </c>
      <c r="R42" s="80">
        <v>44.500000000000007</v>
      </c>
      <c r="S42" s="80">
        <v>0</v>
      </c>
      <c r="T42" s="78">
        <f>SUMPRODUCT(LTA!F42:AJ42,LTA!F$101:AJ$101,LTA!F$103:AJ$103)</f>
        <v>249.14999999999998</v>
      </c>
      <c r="U42" s="78">
        <f>SUMPRODUCT(LTA!F42:AJ42,LTA!F$102:AJ$102,LTA!F$103:AJ$103)</f>
        <v>55.49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90.06</v>
      </c>
      <c r="Z42" s="75">
        <f>IEX!N42</f>
        <v>0</v>
      </c>
      <c r="AA42" s="117">
        <f>STOA!H42</f>
        <v>301.95000000000005</v>
      </c>
      <c r="AB42" s="117">
        <f>-STOA!N42</f>
        <v>-255.36</v>
      </c>
      <c r="AC42">
        <f t="shared" si="0"/>
        <v>20.507554587807622</v>
      </c>
      <c r="AD42">
        <f t="shared" si="1"/>
        <v>1646.2433976366442</v>
      </c>
      <c r="AE42">
        <f>'IDT-1'!B42</f>
        <v>0</v>
      </c>
      <c r="AF42" s="26"/>
      <c r="AG42">
        <f t="shared" si="2"/>
        <v>1646.2433976366442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-75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8.7612000000000005</v>
      </c>
      <c r="E43">
        <f>GT_NG!P43</f>
        <v>26.913628054442103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99.618393484921796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951.95668042109276</v>
      </c>
      <c r="P43" s="77">
        <v>111.65548300970873</v>
      </c>
      <c r="Q43" s="77">
        <v>33.67</v>
      </c>
      <c r="R43" s="80">
        <v>44.500000000000007</v>
      </c>
      <c r="S43" s="80">
        <v>0</v>
      </c>
      <c r="T43" s="78">
        <f>SUMPRODUCT(LTA!F43:AJ43,LTA!F$101:AJ$101,LTA!F$103:AJ$103)</f>
        <v>338.38</v>
      </c>
      <c r="U43" s="78">
        <f>SUMPRODUCT(LTA!F43:AJ43,LTA!F$102:AJ$102,LTA!F$103:AJ$103)</f>
        <v>51.47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173.42</v>
      </c>
      <c r="Z43" s="75">
        <f>IEX!N43</f>
        <v>0</v>
      </c>
      <c r="AA43" s="117">
        <f>STOA!H43</f>
        <v>213.07</v>
      </c>
      <c r="AB43" s="117">
        <f>-STOA!N43</f>
        <v>-255.36</v>
      </c>
      <c r="AC43">
        <f t="shared" si="0"/>
        <v>20.559127219860134</v>
      </c>
      <c r="AD43">
        <f t="shared" si="1"/>
        <v>1752.4962577503049</v>
      </c>
      <c r="AE43">
        <f>'IDT-1'!B43</f>
        <v>0</v>
      </c>
      <c r="AF43" s="26"/>
      <c r="AG43">
        <f t="shared" si="2"/>
        <v>1752.4962577503049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-25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8.7612000000000005</v>
      </c>
      <c r="E44">
        <f>GT_NG!P44</f>
        <v>26.913628054442103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99.618393484921796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950.28600019999271</v>
      </c>
      <c r="P44" s="77">
        <v>111.65548300970873</v>
      </c>
      <c r="Q44" s="77">
        <v>33.67</v>
      </c>
      <c r="R44" s="80">
        <v>44.500000000000007</v>
      </c>
      <c r="S44" s="80">
        <v>0</v>
      </c>
      <c r="T44" s="78">
        <f>SUMPRODUCT(LTA!F44:AJ44,LTA!F$101:AJ$101,LTA!F$103:AJ$103)</f>
        <v>355.18</v>
      </c>
      <c r="U44" s="78">
        <f>SUMPRODUCT(LTA!F44:AJ44,LTA!F$102:AJ$102,LTA!F$103:AJ$103)</f>
        <v>49.49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117.85</v>
      </c>
      <c r="Z44" s="75">
        <f>IEX!N44</f>
        <v>0</v>
      </c>
      <c r="AA44" s="117">
        <f>STOA!H44</f>
        <v>217.27</v>
      </c>
      <c r="AB44" s="117">
        <f>-STOA!N44</f>
        <v>-255.36</v>
      </c>
      <c r="AC44">
        <f t="shared" si="0"/>
        <v>20.071857066037133</v>
      </c>
      <c r="AD44">
        <f t="shared" si="1"/>
        <v>1731.762847683028</v>
      </c>
      <c r="AE44">
        <f>'IDT-1'!B44</f>
        <v>0</v>
      </c>
      <c r="AF44" s="26"/>
      <c r="AG44">
        <f t="shared" si="2"/>
        <v>1731.762847683028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-8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8.7612000000000005</v>
      </c>
      <c r="E45">
        <f>GT_NG!P45</f>
        <v>26.913628054442103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75.000000000000014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935.7888447305927</v>
      </c>
      <c r="P45" s="77">
        <v>111.65548300970873</v>
      </c>
      <c r="Q45" s="77">
        <v>33.67</v>
      </c>
      <c r="R45" s="80">
        <v>44.500000000000007</v>
      </c>
      <c r="S45" s="80">
        <v>0</v>
      </c>
      <c r="T45" s="78">
        <f>SUMPRODUCT(LTA!F45:AJ45,LTA!F$101:AJ$101,LTA!F$103:AJ$103)</f>
        <v>373.15000000000003</v>
      </c>
      <c r="U45" s="78">
        <f>SUMPRODUCT(LTA!F45:AJ45,LTA!F$102:AJ$102,LTA!F$103:AJ$103)</f>
        <v>48.22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88.15</v>
      </c>
      <c r="Z45" s="75">
        <f>IEX!N45</f>
        <v>0</v>
      </c>
      <c r="AA45" s="117">
        <f>STOA!H45</f>
        <v>227.77</v>
      </c>
      <c r="AB45" s="117">
        <f>-STOA!N45</f>
        <v>-255.36</v>
      </c>
      <c r="AC45">
        <f t="shared" si="0"/>
        <v>19.812177765505446</v>
      </c>
      <c r="AD45">
        <f t="shared" si="1"/>
        <v>1678.4069780292382</v>
      </c>
      <c r="AE45">
        <f>'IDT-1'!B45</f>
        <v>0</v>
      </c>
      <c r="AF45" s="26"/>
      <c r="AG45">
        <f t="shared" si="2"/>
        <v>1678.4069780292382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8.7612000000000005</v>
      </c>
      <c r="E46">
        <f>GT_NG!P46</f>
        <v>26.913628054442103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927.68933397779267</v>
      </c>
      <c r="P46" s="77">
        <v>111.65548300970873</v>
      </c>
      <c r="Q46" s="77">
        <v>33.67</v>
      </c>
      <c r="R46" s="80">
        <v>44.500000000000007</v>
      </c>
      <c r="S46" s="80">
        <v>0</v>
      </c>
      <c r="T46" s="78">
        <f>SUMPRODUCT(LTA!F46:AJ46,LTA!F$101:AJ$101,LTA!F$103:AJ$103)</f>
        <v>392.27000000000004</v>
      </c>
      <c r="U46" s="78">
        <f>SUMPRODUCT(LTA!F46:AJ46,LTA!F$102:AJ$102,LTA!F$103:AJ$103)</f>
        <v>46.669999999999995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40.24</v>
      </c>
      <c r="Z46" s="75">
        <f>IEX!N46</f>
        <v>0</v>
      </c>
      <c r="AA46" s="117">
        <f>STOA!H46</f>
        <v>238.27</v>
      </c>
      <c r="AB46" s="117">
        <f>-STOA!N46</f>
        <v>-255.36</v>
      </c>
      <c r="AC46">
        <f t="shared" si="0"/>
        <v>19.672847601147151</v>
      </c>
      <c r="AD46">
        <f t="shared" si="1"/>
        <v>1638.6067974407965</v>
      </c>
      <c r="AE46">
        <f>'IDT-1'!B46</f>
        <v>0</v>
      </c>
      <c r="AF46" s="26"/>
      <c r="AG46">
        <f t="shared" si="2"/>
        <v>1638.6067974407965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-32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8.7612000000000005</v>
      </c>
      <c r="E47">
        <f>GT_NG!P47</f>
        <v>26.913628054442103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914.5857076099602</v>
      </c>
      <c r="P47" s="77">
        <v>111.65548300970873</v>
      </c>
      <c r="Q47" s="77">
        <v>33.67</v>
      </c>
      <c r="R47" s="80">
        <v>44.500000000000007</v>
      </c>
      <c r="S47" s="80">
        <v>0</v>
      </c>
      <c r="T47" s="78">
        <f>SUMPRODUCT(LTA!F47:AJ47,LTA!F$101:AJ$101,LTA!F$103:AJ$103)</f>
        <v>404.31</v>
      </c>
      <c r="U47" s="78">
        <f>SUMPRODUCT(LTA!F47:AJ47,LTA!F$102:AJ$102,LTA!F$103:AJ$103)</f>
        <v>60.13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118.8</v>
      </c>
      <c r="Z47" s="75">
        <f>IEX!N47</f>
        <v>0</v>
      </c>
      <c r="AA47" s="117">
        <f>STOA!H47</f>
        <v>149.46</v>
      </c>
      <c r="AB47" s="117">
        <f>-STOA!N47</f>
        <v>-255.36</v>
      </c>
      <c r="AC47">
        <f t="shared" si="0"/>
        <v>19.922567004687302</v>
      </c>
      <c r="AD47">
        <f t="shared" si="1"/>
        <v>1614.5034516694238</v>
      </c>
      <c r="AE47">
        <f>'IDT-1'!B47</f>
        <v>0</v>
      </c>
      <c r="AF47" s="26"/>
      <c r="AG47">
        <f t="shared" si="2"/>
        <v>1614.5034516694238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-58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8.7612000000000005</v>
      </c>
      <c r="E48">
        <f>GT_NG!P48</f>
        <v>26.913628054442103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909.34092995336027</v>
      </c>
      <c r="P48" s="77">
        <v>111.65548300970873</v>
      </c>
      <c r="Q48" s="77">
        <v>33.67</v>
      </c>
      <c r="R48" s="80">
        <v>44.500000000000007</v>
      </c>
      <c r="S48" s="80">
        <v>0</v>
      </c>
      <c r="T48" s="78">
        <f>SUMPRODUCT(LTA!F48:AJ48,LTA!F$101:AJ$101,LTA!F$103:AJ$103)</f>
        <v>403.61</v>
      </c>
      <c r="U48" s="78">
        <f>SUMPRODUCT(LTA!F48:AJ48,LTA!F$102:AJ$102,LTA!F$103:AJ$103)</f>
        <v>58.24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103.47</v>
      </c>
      <c r="Z48" s="75">
        <f>IEX!N48</f>
        <v>0</v>
      </c>
      <c r="AA48" s="117">
        <f>STOA!H48</f>
        <v>155.06</v>
      </c>
      <c r="AB48" s="117">
        <f>-STOA!N48</f>
        <v>-255.36</v>
      </c>
      <c r="AC48">
        <f t="shared" si="0"/>
        <v>19.803509471398005</v>
      </c>
      <c r="AD48">
        <f t="shared" si="1"/>
        <v>1593.057731546113</v>
      </c>
      <c r="AE48">
        <f>'IDT-1'!B48</f>
        <v>0</v>
      </c>
      <c r="AF48" s="26"/>
      <c r="AG48">
        <f t="shared" si="2"/>
        <v>1593.057731546113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-62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8.7612000000000005</v>
      </c>
      <c r="E49">
        <f>GT_NG!P49</f>
        <v>26.913628054442103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913.21398741359098</v>
      </c>
      <c r="P49" s="77">
        <v>111.65548300970873</v>
      </c>
      <c r="Q49" s="77">
        <v>33.67</v>
      </c>
      <c r="R49" s="80">
        <v>44.500000000000007</v>
      </c>
      <c r="S49" s="80">
        <v>0</v>
      </c>
      <c r="T49" s="78">
        <f>SUMPRODUCT(LTA!F49:AJ49,LTA!F$101:AJ$101,LTA!F$103:AJ$103)</f>
        <v>402.33000000000004</v>
      </c>
      <c r="U49" s="78">
        <f>SUMPRODUCT(LTA!F49:AJ49,LTA!F$102:AJ$102,LTA!F$103:AJ$103)</f>
        <v>55.45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90.06</v>
      </c>
      <c r="Z49" s="75">
        <f>IEX!N49</f>
        <v>0</v>
      </c>
      <c r="AA49" s="117">
        <f>STOA!H49</f>
        <v>159.26000000000002</v>
      </c>
      <c r="AB49" s="117">
        <f>-STOA!N49</f>
        <v>-255.36</v>
      </c>
      <c r="AC49">
        <f t="shared" si="0"/>
        <v>20.244537900857562</v>
      </c>
      <c r="AD49">
        <f t="shared" si="1"/>
        <v>1524.2097605768843</v>
      </c>
      <c r="AE49">
        <f>'IDT-1'!B49</f>
        <v>0</v>
      </c>
      <c r="AF49" s="26"/>
      <c r="AG49">
        <f t="shared" si="2"/>
        <v>1524.2097605768843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-121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8.7612000000000005</v>
      </c>
      <c r="E50">
        <f>GT_NG!P50</f>
        <v>26.913628054442103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913.21398741359098</v>
      </c>
      <c r="P50" s="77">
        <v>111.65548300970873</v>
      </c>
      <c r="Q50" s="77">
        <v>33.67</v>
      </c>
      <c r="R50" s="80">
        <v>44.500000000000007</v>
      </c>
      <c r="S50" s="80">
        <v>0</v>
      </c>
      <c r="T50" s="78">
        <f>SUMPRODUCT(LTA!F50:AJ50,LTA!F$101:AJ$101,LTA!F$103:AJ$103)</f>
        <v>401.18999999999994</v>
      </c>
      <c r="U50" s="78">
        <f>SUMPRODUCT(LTA!F50:AJ50,LTA!F$102:AJ$102,LTA!F$103:AJ$103)</f>
        <v>53.17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75.69</v>
      </c>
      <c r="Z50" s="75">
        <f>IEX!N50</f>
        <v>0</v>
      </c>
      <c r="AA50" s="117">
        <f>STOA!H50</f>
        <v>162.06</v>
      </c>
      <c r="AB50" s="117">
        <f>-STOA!N50</f>
        <v>-255.36</v>
      </c>
      <c r="AC50">
        <f t="shared" si="0"/>
        <v>20.28131032377927</v>
      </c>
      <c r="AD50">
        <f t="shared" si="1"/>
        <v>1490.1829881539622</v>
      </c>
      <c r="AE50">
        <f>'IDT-1'!B50</f>
        <v>0</v>
      </c>
      <c r="AF50" s="26"/>
      <c r="AG50">
        <f t="shared" si="2"/>
        <v>1490.1829881539622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-140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8.7612000000000005</v>
      </c>
      <c r="E51">
        <f>GT_NG!P51</f>
        <v>26.913628054442103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81.97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827.3061563557136</v>
      </c>
      <c r="P51" s="77">
        <v>111.65548300970873</v>
      </c>
      <c r="Q51" s="77">
        <v>33.67</v>
      </c>
      <c r="R51" s="80">
        <v>44.500000000000007</v>
      </c>
      <c r="S51" s="80">
        <v>0</v>
      </c>
      <c r="T51" s="78">
        <f>SUMPRODUCT(LTA!F51:AJ51,LTA!F$101:AJ$101,LTA!F$103:AJ$103)</f>
        <v>399.27000000000004</v>
      </c>
      <c r="U51" s="78">
        <f>SUMPRODUCT(LTA!F51:AJ51,LTA!F$102:AJ$102,LTA!F$103:AJ$103)</f>
        <v>35.15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23.95</v>
      </c>
      <c r="Z51" s="75">
        <f>IEX!N51</f>
        <v>0</v>
      </c>
      <c r="AA51" s="117">
        <f>STOA!H51</f>
        <v>163.46</v>
      </c>
      <c r="AB51" s="117">
        <f>-STOA!N51</f>
        <v>-255.36</v>
      </c>
      <c r="AC51">
        <f t="shared" si="0"/>
        <v>18.04486814816164</v>
      </c>
      <c r="AD51">
        <f t="shared" si="1"/>
        <v>1447.2015992717029</v>
      </c>
      <c r="AE51">
        <f>'IDT-1'!B51</f>
        <v>0</v>
      </c>
      <c r="AF51" s="26"/>
      <c r="AG51">
        <f t="shared" si="2"/>
        <v>1447.2015992717029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-36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8.7612000000000005</v>
      </c>
      <c r="E52">
        <f>GT_NG!P52</f>
        <v>26.913628054442103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81.97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813.92329989410939</v>
      </c>
      <c r="P52" s="77">
        <v>111.65548300970873</v>
      </c>
      <c r="Q52" s="77">
        <v>33.67</v>
      </c>
      <c r="R52" s="80">
        <v>44.500000000000007</v>
      </c>
      <c r="S52" s="80">
        <v>0</v>
      </c>
      <c r="T52" s="78">
        <f>SUMPRODUCT(LTA!F52:AJ52,LTA!F$101:AJ$101,LTA!F$103:AJ$103)</f>
        <v>398.11999999999995</v>
      </c>
      <c r="U52" s="78">
        <f>SUMPRODUCT(LTA!F52:AJ52,LTA!F$102:AJ$102,LTA!F$103:AJ$103)</f>
        <v>32.799999999999997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163.46</v>
      </c>
      <c r="AB52" s="117">
        <f>-STOA!N52</f>
        <v>-255.36</v>
      </c>
      <c r="AC52">
        <f t="shared" si="0"/>
        <v>17.676660883777327</v>
      </c>
      <c r="AD52">
        <f t="shared" si="1"/>
        <v>1407.7369500744828</v>
      </c>
      <c r="AE52">
        <f>'IDT-1'!B52</f>
        <v>0</v>
      </c>
      <c r="AF52" s="26"/>
      <c r="AG52">
        <f t="shared" si="2"/>
        <v>1407.7369500744828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-35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8.7612000000000005</v>
      </c>
      <c r="E53">
        <f>GT_NG!P53</f>
        <v>26.913628054442103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81.97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814.40765909150036</v>
      </c>
      <c r="P53" s="77">
        <v>111.65548300970873</v>
      </c>
      <c r="Q53" s="77">
        <v>33.67</v>
      </c>
      <c r="R53" s="80">
        <v>44.500000000000007</v>
      </c>
      <c r="S53" s="80">
        <v>0</v>
      </c>
      <c r="T53" s="78">
        <f>SUMPRODUCT(LTA!F53:AJ53,LTA!F$101:AJ$101,LTA!F$103:AJ$103)</f>
        <v>395.96</v>
      </c>
      <c r="U53" s="78">
        <f>SUMPRODUCT(LTA!F53:AJ53,LTA!F$102:AJ$102,LTA!F$103:AJ$103)</f>
        <v>31.32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163.46</v>
      </c>
      <c r="AB53" s="117">
        <f>-STOA!N53</f>
        <v>-255.36</v>
      </c>
      <c r="AC53">
        <f t="shared" si="0"/>
        <v>17.711038137369734</v>
      </c>
      <c r="AD53">
        <f t="shared" si="1"/>
        <v>1397.5469320182813</v>
      </c>
      <c r="AE53">
        <f>'IDT-1'!B53</f>
        <v>0</v>
      </c>
      <c r="AF53" s="26"/>
      <c r="AG53">
        <f t="shared" si="2"/>
        <v>1397.5469320182813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-42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8.7612000000000005</v>
      </c>
      <c r="E54">
        <f>GT_NG!P54</f>
        <v>26.916253899474661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81.97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770.33595212396358</v>
      </c>
      <c r="P54" s="77">
        <v>111.65548300970873</v>
      </c>
      <c r="Q54" s="77">
        <v>33.67</v>
      </c>
      <c r="R54" s="80">
        <v>44.500000000000007</v>
      </c>
      <c r="S54" s="80">
        <v>0</v>
      </c>
      <c r="T54" s="78">
        <f>SUMPRODUCT(LTA!F54:AJ54,LTA!F$101:AJ$101,LTA!F$103:AJ$103)</f>
        <v>393.70000000000005</v>
      </c>
      <c r="U54" s="78">
        <f>SUMPRODUCT(LTA!F54:AJ54,LTA!F$102:AJ$102,LTA!F$103:AJ$103)</f>
        <v>29.65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163.46</v>
      </c>
      <c r="AB54" s="117">
        <f>-STOA!N54</f>
        <v>-255.36</v>
      </c>
      <c r="AC54">
        <f t="shared" si="0"/>
        <v>17.288646223491696</v>
      </c>
      <c r="AD54">
        <f t="shared" si="1"/>
        <v>1349.9702428096555</v>
      </c>
      <c r="AE54">
        <f>'IDT-1'!B54</f>
        <v>0</v>
      </c>
      <c r="AF54" s="26"/>
      <c r="AG54">
        <f t="shared" si="2"/>
        <v>1349.9702428096555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-42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8.7612000000000005</v>
      </c>
      <c r="E55">
        <f>GT_NG!P55</f>
        <v>26.916253899474661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81.97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700.85184948824644</v>
      </c>
      <c r="P55" s="77">
        <v>111.65548300970873</v>
      </c>
      <c r="Q55" s="77">
        <v>33.67</v>
      </c>
      <c r="R55" s="80">
        <v>44.500000000000007</v>
      </c>
      <c r="S55" s="80">
        <v>0</v>
      </c>
      <c r="T55" s="78">
        <f>SUMPRODUCT(LTA!F55:AJ55,LTA!F$101:AJ$101,LTA!F$103:AJ$103)</f>
        <v>392.15999999999997</v>
      </c>
      <c r="U55" s="78">
        <f>SUMPRODUCT(LTA!F55:AJ55,LTA!F$102:AJ$102,LTA!F$103:AJ$103)</f>
        <v>28.59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163.46</v>
      </c>
      <c r="AB55" s="117">
        <f>-STOA!N55</f>
        <v>-255.36</v>
      </c>
      <c r="AC55">
        <f t="shared" si="0"/>
        <v>17.22250628171788</v>
      </c>
      <c r="AD55">
        <f t="shared" si="1"/>
        <v>1213.9522801157118</v>
      </c>
      <c r="AE55">
        <f>'IDT-1'!B55</f>
        <v>0</v>
      </c>
      <c r="AF55" s="26"/>
      <c r="AG55">
        <f t="shared" si="2"/>
        <v>1213.9522801157118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-106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8.7612000000000005</v>
      </c>
      <c r="E56">
        <f>GT_NG!P56</f>
        <v>26.916253899474661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81.97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679.98880293117554</v>
      </c>
      <c r="P56" s="77">
        <v>111.65548300970873</v>
      </c>
      <c r="Q56" s="77">
        <v>33.67</v>
      </c>
      <c r="R56" s="80">
        <v>44.500000000000007</v>
      </c>
      <c r="S56" s="80">
        <v>0</v>
      </c>
      <c r="T56" s="78">
        <f>SUMPRODUCT(LTA!F56:AJ56,LTA!F$101:AJ$101,LTA!F$103:AJ$103)</f>
        <v>382.00000000000006</v>
      </c>
      <c r="U56" s="78">
        <f>SUMPRODUCT(LTA!F56:AJ56,LTA!F$102:AJ$102,LTA!F$103:AJ$103)</f>
        <v>27.56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163.46</v>
      </c>
      <c r="AB56" s="117">
        <f>-STOA!N56</f>
        <v>-255.36</v>
      </c>
      <c r="AC56">
        <f t="shared" si="0"/>
        <v>17.126880149981758</v>
      </c>
      <c r="AD56">
        <f t="shared" si="1"/>
        <v>1160.9948596903769</v>
      </c>
      <c r="AE56">
        <f>'IDT-1'!B56</f>
        <v>0</v>
      </c>
      <c r="AF56" s="26"/>
      <c r="AG56">
        <f t="shared" si="2"/>
        <v>1160.9948596903769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-127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8.7612000000000005</v>
      </c>
      <c r="E57">
        <f>GT_NG!P57</f>
        <v>26.069587094275295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81.97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680.70103754750573</v>
      </c>
      <c r="P57" s="77">
        <v>111.65548300970873</v>
      </c>
      <c r="Q57" s="77">
        <v>33.67</v>
      </c>
      <c r="R57" s="80">
        <v>44.500000000000007</v>
      </c>
      <c r="S57" s="80">
        <v>0</v>
      </c>
      <c r="T57" s="78">
        <f>SUMPRODUCT(LTA!F57:AJ57,LTA!F$101:AJ$101,LTA!F$103:AJ$103)</f>
        <v>381.05999999999995</v>
      </c>
      <c r="U57" s="78">
        <f>SUMPRODUCT(LTA!F57:AJ57,LTA!F$102:AJ$102,LTA!F$103:AJ$103)</f>
        <v>26.61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161.36000000000001</v>
      </c>
      <c r="AB57" s="117">
        <f>-STOA!N57</f>
        <v>-255.36</v>
      </c>
      <c r="AC57">
        <f t="shared" si="0"/>
        <v>16.735460045831896</v>
      </c>
      <c r="AD57">
        <f t="shared" si="1"/>
        <v>1197.2618476056575</v>
      </c>
      <c r="AE57">
        <f>'IDT-1'!B57</f>
        <v>0</v>
      </c>
      <c r="AF57" s="26"/>
      <c r="AG57">
        <f t="shared" si="2"/>
        <v>1197.2618476056575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-87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8.7612000000000005</v>
      </c>
      <c r="E58">
        <f>GT_NG!P58</f>
        <v>26.069587094275295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81.97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680.70103754750573</v>
      </c>
      <c r="P58" s="77">
        <v>111.65548300970873</v>
      </c>
      <c r="Q58" s="77">
        <v>33.67</v>
      </c>
      <c r="R58" s="80">
        <v>44.500000000000007</v>
      </c>
      <c r="S58" s="80">
        <v>0</v>
      </c>
      <c r="T58" s="78">
        <f>SUMPRODUCT(LTA!F58:AJ58,LTA!F$101:AJ$101,LTA!F$103:AJ$103)</f>
        <v>380.19</v>
      </c>
      <c r="U58" s="78">
        <f>SUMPRODUCT(LTA!F58:AJ58,LTA!F$102:AJ$102,LTA!F$103:AJ$103)</f>
        <v>25.62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157.52000000000001</v>
      </c>
      <c r="AB58" s="117">
        <f>-STOA!N58</f>
        <v>-255.36</v>
      </c>
      <c r="AC58">
        <f t="shared" si="0"/>
        <v>16.73856881096507</v>
      </c>
      <c r="AD58">
        <f t="shared" si="1"/>
        <v>1185.5587388405245</v>
      </c>
      <c r="AE58">
        <f>'IDT-1'!B58</f>
        <v>0</v>
      </c>
      <c r="AF58" s="26"/>
      <c r="AG58">
        <f t="shared" si="2"/>
        <v>1185.5587388405245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-93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8.7612000000000005</v>
      </c>
      <c r="E59">
        <f>GT_NG!P59</f>
        <v>27.458961000297705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81.97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671.21669682385232</v>
      </c>
      <c r="P59" s="77">
        <v>111.65548300970873</v>
      </c>
      <c r="Q59" s="77">
        <v>33.67</v>
      </c>
      <c r="R59" s="80">
        <v>44.500000000000007</v>
      </c>
      <c r="S59" s="80">
        <v>0</v>
      </c>
      <c r="T59" s="78">
        <f>SUMPRODUCT(LTA!F59:AJ59,LTA!F$101:AJ$101,LTA!F$103:AJ$103)</f>
        <v>379.92</v>
      </c>
      <c r="U59" s="78">
        <f>SUMPRODUCT(LTA!F59:AJ59,LTA!F$102:AJ$102,LTA!F$103:AJ$103)</f>
        <v>24.630000000000003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153.16</v>
      </c>
      <c r="AB59" s="117">
        <f>-STOA!N59</f>
        <v>-305.36</v>
      </c>
      <c r="AC59">
        <f t="shared" si="0"/>
        <v>16.43143642500382</v>
      </c>
      <c r="AD59">
        <f t="shared" si="1"/>
        <v>1193.150904408855</v>
      </c>
      <c r="AE59">
        <f>'IDT-1'!B59</f>
        <v>0</v>
      </c>
      <c r="AF59" s="26"/>
      <c r="AG59">
        <f t="shared" si="2"/>
        <v>1193.150904408855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-22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8.7612000000000005</v>
      </c>
      <c r="E60">
        <f>GT_NG!P60</f>
        <v>27.458961000297705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81.97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672.23207517218998</v>
      </c>
      <c r="P60" s="77">
        <v>111.65548300970873</v>
      </c>
      <c r="Q60" s="77">
        <v>33.67</v>
      </c>
      <c r="R60" s="80">
        <v>44.500000000000007</v>
      </c>
      <c r="S60" s="80">
        <v>0</v>
      </c>
      <c r="T60" s="78">
        <f>SUMPRODUCT(LTA!F60:AJ60,LTA!F$101:AJ$101,LTA!F$103:AJ$103)</f>
        <v>379.33</v>
      </c>
      <c r="U60" s="78">
        <f>SUMPRODUCT(LTA!F60:AJ60,LTA!F$102:AJ$102,LTA!F$103:AJ$103)</f>
        <v>24.04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145.96</v>
      </c>
      <c r="AB60" s="117">
        <f>-STOA!N60</f>
        <v>-305.36</v>
      </c>
      <c r="AC60">
        <f t="shared" si="0"/>
        <v>16.393262137035777</v>
      </c>
      <c r="AD60">
        <f t="shared" si="1"/>
        <v>1182.8244570451607</v>
      </c>
      <c r="AE60">
        <f>'IDT-1'!B60</f>
        <v>0</v>
      </c>
      <c r="AF60" s="26"/>
      <c r="AG60">
        <f t="shared" si="2"/>
        <v>1182.8244570451607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-25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8.7612000000000005</v>
      </c>
      <c r="E61">
        <f>GT_NG!P61</f>
        <v>27.458961000297705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81.97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674.52595243597898</v>
      </c>
      <c r="P61" s="77">
        <v>111.65548300970873</v>
      </c>
      <c r="Q61" s="77">
        <v>33.67</v>
      </c>
      <c r="R61" s="80">
        <v>44.500000000000007</v>
      </c>
      <c r="S61" s="80">
        <v>0</v>
      </c>
      <c r="T61" s="78">
        <f>SUMPRODUCT(LTA!F61:AJ61,LTA!F$101:AJ$101,LTA!F$103:AJ$103)</f>
        <v>378.46000000000004</v>
      </c>
      <c r="U61" s="78">
        <f>SUMPRODUCT(LTA!F61:AJ61,LTA!F$102:AJ$102,LTA!F$103:AJ$103)</f>
        <v>23.21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140.36000000000001</v>
      </c>
      <c r="AB61" s="117">
        <f>-STOA!N61</f>
        <v>-305.36</v>
      </c>
      <c r="AC61">
        <f t="shared" si="0"/>
        <v>16.304817619346142</v>
      </c>
      <c r="AD61">
        <f t="shared" si="1"/>
        <v>1182.9067788266393</v>
      </c>
      <c r="AE61">
        <f>'IDT-1'!B61</f>
        <v>0</v>
      </c>
      <c r="AF61" s="26"/>
      <c r="AG61">
        <f t="shared" si="2"/>
        <v>1182.9067788266393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-20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8.7612000000000005</v>
      </c>
      <c r="E62">
        <f>GT_NG!P62</f>
        <v>27.458961000297705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81.97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674.52595243597898</v>
      </c>
      <c r="P62" s="77">
        <v>111.65548300970873</v>
      </c>
      <c r="Q62" s="77">
        <v>33.67</v>
      </c>
      <c r="R62" s="80">
        <v>44.500000000000007</v>
      </c>
      <c r="S62" s="80">
        <v>0</v>
      </c>
      <c r="T62" s="78">
        <f>SUMPRODUCT(LTA!F62:AJ62,LTA!F$101:AJ$101,LTA!F$103:AJ$103)</f>
        <v>368.6</v>
      </c>
      <c r="U62" s="78">
        <f>SUMPRODUCT(LTA!F62:AJ62,LTA!F$102:AJ$102,LTA!F$103:AJ$103)</f>
        <v>22.63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135.46</v>
      </c>
      <c r="AB62" s="117">
        <f>-STOA!N62</f>
        <v>-305.36</v>
      </c>
      <c r="AC62">
        <f t="shared" si="0"/>
        <v>16.214216256957119</v>
      </c>
      <c r="AD62">
        <f t="shared" si="1"/>
        <v>1162.6573801890286</v>
      </c>
      <c r="AE62">
        <f>'IDT-1'!B62</f>
        <v>0</v>
      </c>
      <c r="AF62" s="26"/>
      <c r="AG62">
        <f t="shared" si="2"/>
        <v>1162.6573801890286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-25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8.7612000000000005</v>
      </c>
      <c r="E63">
        <f>GT_NG!P63</f>
        <v>27.458961000297705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81.97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677.9428251010246</v>
      </c>
      <c r="P63" s="77">
        <v>111.65548300970873</v>
      </c>
      <c r="Q63" s="77">
        <v>33.67</v>
      </c>
      <c r="R63" s="80">
        <v>44.500000000000007</v>
      </c>
      <c r="S63" s="80">
        <v>0</v>
      </c>
      <c r="T63" s="78">
        <f>SUMPRODUCT(LTA!F63:AJ63,LTA!F$101:AJ$101,LTA!F$103:AJ$103)</f>
        <v>351.23</v>
      </c>
      <c r="U63" s="78">
        <f>SUMPRODUCT(LTA!F63:AJ63,LTA!F$102:AJ$102,LTA!F$103:AJ$103)</f>
        <v>21.860000000000003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131.96</v>
      </c>
      <c r="AB63" s="117">
        <f>-STOA!N63</f>
        <v>-305.36</v>
      </c>
      <c r="AC63">
        <f t="shared" si="0"/>
        <v>15.907755548354638</v>
      </c>
      <c r="AD63">
        <f t="shared" si="1"/>
        <v>1178.3607135626762</v>
      </c>
      <c r="AE63">
        <f>'IDT-1'!B63</f>
        <v>0</v>
      </c>
      <c r="AF63" s="26"/>
      <c r="AG63">
        <f t="shared" si="2"/>
        <v>1178.3607135626762</v>
      </c>
      <c r="AI63" s="75">
        <f>PXIL!H63</f>
        <v>0</v>
      </c>
      <c r="AJ63" s="75">
        <f>PXIL!N63</f>
        <v>0</v>
      </c>
      <c r="AK63" s="75">
        <f>RTM_IEX!H63</f>
        <v>8.6199999999999992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8.7612000000000005</v>
      </c>
      <c r="E64">
        <f>GT_NG!P64</f>
        <v>27.458961000297705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81.97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687.92313196783527</v>
      </c>
      <c r="P64" s="77">
        <v>111.65548300970873</v>
      </c>
      <c r="Q64" s="77">
        <v>33.67</v>
      </c>
      <c r="R64" s="80">
        <v>44.500000000000007</v>
      </c>
      <c r="S64" s="80">
        <v>0</v>
      </c>
      <c r="T64" s="78">
        <f>SUMPRODUCT(LTA!F64:AJ64,LTA!F$101:AJ$101,LTA!F$103:AJ$103)</f>
        <v>328.46000000000004</v>
      </c>
      <c r="U64" s="78">
        <f>SUMPRODUCT(LTA!F64:AJ64,LTA!F$102:AJ$102,LTA!F$103:AJ$103)</f>
        <v>19.2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122.86</v>
      </c>
      <c r="AB64" s="117">
        <f>-STOA!N64</f>
        <v>-305.36</v>
      </c>
      <c r="AC64">
        <f t="shared" si="0"/>
        <v>15.700166248782569</v>
      </c>
      <c r="AD64">
        <f t="shared" si="1"/>
        <v>1154.9786097290591</v>
      </c>
      <c r="AE64">
        <f>'IDT-1'!B64</f>
        <v>0</v>
      </c>
      <c r="AF64" s="26"/>
      <c r="AG64">
        <f t="shared" si="2"/>
        <v>1154.9786097290591</v>
      </c>
      <c r="AI64" s="75">
        <f>PXIL!H64</f>
        <v>0</v>
      </c>
      <c r="AJ64" s="75">
        <f>PXIL!N64</f>
        <v>0</v>
      </c>
      <c r="AK64" s="75">
        <f>RTM_IEX!H64</f>
        <v>9.58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8.7612000000000005</v>
      </c>
      <c r="E65">
        <f>GT_NG!P65</f>
        <v>14.857632146709816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81.97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698.08154427123839</v>
      </c>
      <c r="P65" s="77">
        <v>111.65548300970873</v>
      </c>
      <c r="Q65" s="77">
        <v>33.67</v>
      </c>
      <c r="R65" s="80">
        <v>44.500000000000007</v>
      </c>
      <c r="S65" s="80">
        <v>0</v>
      </c>
      <c r="T65" s="78">
        <f>SUMPRODUCT(LTA!F65:AJ65,LTA!F$101:AJ$101,LTA!F$103:AJ$103)</f>
        <v>304.41000000000003</v>
      </c>
      <c r="U65" s="78">
        <f>SUMPRODUCT(LTA!F65:AJ65,LTA!F$102:AJ$102,LTA!F$103:AJ$103)</f>
        <v>19.380000000000003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113.05999999999999</v>
      </c>
      <c r="AB65" s="117">
        <f>-STOA!N65</f>
        <v>-305.36</v>
      </c>
      <c r="AC65">
        <f t="shared" si="0"/>
        <v>15.483572583140946</v>
      </c>
      <c r="AD65">
        <f t="shared" si="1"/>
        <v>1130.5822868445159</v>
      </c>
      <c r="AE65">
        <f>'IDT-1'!B65</f>
        <v>0</v>
      </c>
      <c r="AF65" s="26"/>
      <c r="AG65">
        <f t="shared" si="2"/>
        <v>1130.5822868445159</v>
      </c>
      <c r="AI65" s="75">
        <f>PXIL!H65</f>
        <v>0</v>
      </c>
      <c r="AJ65" s="75">
        <f>PXIL!N65</f>
        <v>0</v>
      </c>
      <c r="AK65" s="75">
        <f>RTM_IEX!H65</f>
        <v>21.08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8.7612000000000005</v>
      </c>
      <c r="E66">
        <f>GT_NG!P66</f>
        <v>14.857632146709816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81.97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725.40139447094487</v>
      </c>
      <c r="P66" s="77">
        <v>111.65548300970873</v>
      </c>
      <c r="Q66" s="77">
        <v>33.67</v>
      </c>
      <c r="R66" s="80">
        <v>44.500000000000007</v>
      </c>
      <c r="S66" s="80">
        <v>0</v>
      </c>
      <c r="T66" s="78">
        <f>SUMPRODUCT(LTA!F66:AJ66,LTA!F$101:AJ$101,LTA!F$103:AJ$103)</f>
        <v>280.12000000000006</v>
      </c>
      <c r="U66" s="78">
        <f>SUMPRODUCT(LTA!F66:AJ66,LTA!F$102:AJ$102,LTA!F$103:AJ$103)</f>
        <v>19.13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104.66</v>
      </c>
      <c r="AB66" s="117">
        <f>-STOA!N66</f>
        <v>-305.36</v>
      </c>
      <c r="AC66">
        <f t="shared" si="0"/>
        <v>15.425667264898365</v>
      </c>
      <c r="AD66">
        <f t="shared" si="1"/>
        <v>1124.0600423624653</v>
      </c>
      <c r="AE66">
        <f>'IDT-1'!B66</f>
        <v>0</v>
      </c>
      <c r="AF66" s="26"/>
      <c r="AG66">
        <f t="shared" si="2"/>
        <v>1124.0600423624653</v>
      </c>
      <c r="AI66" s="75">
        <f>PXIL!H66</f>
        <v>0</v>
      </c>
      <c r="AJ66" s="75">
        <f>PXIL!N66</f>
        <v>0</v>
      </c>
      <c r="AK66" s="75">
        <f>RTM_IEX!H66</f>
        <v>20.12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8.7612000000000005</v>
      </c>
      <c r="E67">
        <f>GT_NG!P67</f>
        <v>14.857632146709816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81.97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776.75789130824614</v>
      </c>
      <c r="P67" s="77">
        <v>111.65548300970873</v>
      </c>
      <c r="Q67" s="77">
        <v>33.67</v>
      </c>
      <c r="R67" s="80">
        <v>44.500000000000007</v>
      </c>
      <c r="S67" s="80">
        <v>0</v>
      </c>
      <c r="T67" s="78">
        <f>SUMPRODUCT(LTA!F67:AJ67,LTA!F$101:AJ$101,LTA!F$103:AJ$103)</f>
        <v>245.05</v>
      </c>
      <c r="U67" s="78">
        <f>SUMPRODUCT(LTA!F67:AJ67,LTA!F$102:AJ$102,LTA!F$103:AJ$103)</f>
        <v>19.52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94.86</v>
      </c>
      <c r="AB67" s="117">
        <f>-STOA!N67</f>
        <v>-305.36</v>
      </c>
      <c r="AC67">
        <f t="shared" si="0"/>
        <v>15.646340437066611</v>
      </c>
      <c r="AD67">
        <f t="shared" si="1"/>
        <v>1148.9158660275978</v>
      </c>
      <c r="AE67">
        <f>'IDT-1'!B67</f>
        <v>0</v>
      </c>
      <c r="AF67" s="26"/>
      <c r="AG67">
        <f t="shared" si="2"/>
        <v>1148.9158660275978</v>
      </c>
      <c r="AI67" s="75">
        <f>PXIL!H67</f>
        <v>0</v>
      </c>
      <c r="AJ67" s="75">
        <f>PXIL!N67</f>
        <v>0</v>
      </c>
      <c r="AK67" s="75">
        <f>RTM_IEX!H67</f>
        <v>38.32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8.7612000000000005</v>
      </c>
      <c r="E68">
        <f>GT_NG!P68</f>
        <v>14.857632146709816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81.97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813.74059798456392</v>
      </c>
      <c r="P68" s="77">
        <v>111.65548300970873</v>
      </c>
      <c r="Q68" s="77">
        <v>33.67</v>
      </c>
      <c r="R68" s="80">
        <v>44.500000000000007</v>
      </c>
      <c r="S68" s="80">
        <v>0</v>
      </c>
      <c r="T68" s="78">
        <f>SUMPRODUCT(LTA!F68:AJ68,LTA!F$101:AJ$101,LTA!F$103:AJ$103)</f>
        <v>217.39</v>
      </c>
      <c r="U68" s="78">
        <f>SUMPRODUCT(LTA!F68:AJ68,LTA!F$102:AJ$102,LTA!F$103:AJ$103)</f>
        <v>19.43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83.66</v>
      </c>
      <c r="AB68" s="117">
        <f>-STOA!N68</f>
        <v>-305.36</v>
      </c>
      <c r="AC68">
        <f t="shared" ref="AC68:AC98" si="3">SUMIF(B68:AB68,"&gt;0")*$AC$2-SUMIF(B68:AB68,"&lt;0")*($AC$2/(1-$AC$2))+SUMIF(AI68:AR68,"&gt;0")*$AC$2-SUMIF(AI68:AR68,"&lt;0")*($AC$2/(1-$AC$2))</f>
        <v>15.620668255818208</v>
      </c>
      <c r="AD68">
        <f t="shared" ref="AD68:AD98" si="4">SUM(B68:AB68,AI68:AR68)-AC68</f>
        <v>1146.0242448851641</v>
      </c>
      <c r="AE68">
        <f>'IDT-1'!B68</f>
        <v>0</v>
      </c>
      <c r="AF68" s="26"/>
      <c r="AG68">
        <f t="shared" ref="AG68:AG98" si="5">SUM(AD68:AF68)+AT68</f>
        <v>1146.0242448851641</v>
      </c>
      <c r="AI68" s="75">
        <f>PXIL!H68</f>
        <v>0</v>
      </c>
      <c r="AJ68" s="75">
        <f>PXIL!N68</f>
        <v>0</v>
      </c>
      <c r="AK68" s="75">
        <f>RTM_IEX!H68</f>
        <v>37.369999999999997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8.7612000000000005</v>
      </c>
      <c r="E69">
        <f>GT_NG!P69</f>
        <v>14.857632146709816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81.97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848.91935933265688</v>
      </c>
      <c r="P69" s="77">
        <v>111.65548300970873</v>
      </c>
      <c r="Q69" s="77">
        <v>33.67</v>
      </c>
      <c r="R69" s="80">
        <v>44.500000000000007</v>
      </c>
      <c r="S69" s="80">
        <v>0</v>
      </c>
      <c r="T69" s="78">
        <f>SUMPRODUCT(LTA!F69:AJ69,LTA!F$101:AJ$101,LTA!F$103:AJ$103)</f>
        <v>187.39</v>
      </c>
      <c r="U69" s="78">
        <f>SUMPRODUCT(LTA!F69:AJ69,LTA!F$102:AJ$102,LTA!F$103:AJ$103)</f>
        <v>19.47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72.459999999999994</v>
      </c>
      <c r="AB69" s="117">
        <f>-STOA!N69</f>
        <v>-305.36</v>
      </c>
      <c r="AC69">
        <f t="shared" si="3"/>
        <v>15.702849355681431</v>
      </c>
      <c r="AD69">
        <f t="shared" si="4"/>
        <v>1155.2808251333945</v>
      </c>
      <c r="AE69">
        <f>'IDT-1'!B69</f>
        <v>0</v>
      </c>
      <c r="AF69" s="26"/>
      <c r="AG69">
        <f t="shared" si="5"/>
        <v>1155.2808251333945</v>
      </c>
      <c r="AI69" s="75">
        <f>PXIL!H69</f>
        <v>0</v>
      </c>
      <c r="AJ69" s="75">
        <f>PXIL!N69</f>
        <v>0</v>
      </c>
      <c r="AK69" s="75">
        <f>RTM_IEX!H69</f>
        <v>52.69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8.7612000000000005</v>
      </c>
      <c r="E70">
        <f>GT_NG!P70</f>
        <v>15.513159968479115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81.97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883.53671952128298</v>
      </c>
      <c r="P70" s="77">
        <v>111.65548300970873</v>
      </c>
      <c r="Q70" s="77">
        <v>33.67</v>
      </c>
      <c r="R70" s="80">
        <v>42.5</v>
      </c>
      <c r="S70" s="80">
        <v>0</v>
      </c>
      <c r="T70" s="78">
        <f>SUMPRODUCT(LTA!F70:AJ70,LTA!F$101:AJ$101,LTA!F$103:AJ$103)</f>
        <v>155.5</v>
      </c>
      <c r="U70" s="78">
        <f>SUMPRODUCT(LTA!F70:AJ70,LTA!F$102:AJ$102,LTA!F$103:AJ$103)</f>
        <v>19.34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37.369999999999997</v>
      </c>
      <c r="Z70" s="75">
        <f>IEX!N70</f>
        <v>0</v>
      </c>
      <c r="AA70" s="117">
        <f>STOA!H70</f>
        <v>54.26</v>
      </c>
      <c r="AB70" s="117">
        <f>-STOA!N70</f>
        <v>-305.36</v>
      </c>
      <c r="AC70">
        <f t="shared" si="3"/>
        <v>15.891018770172906</v>
      </c>
      <c r="AD70">
        <f t="shared" si="4"/>
        <v>1176.4755437292977</v>
      </c>
      <c r="AE70">
        <f>'IDT-1'!B70</f>
        <v>0</v>
      </c>
      <c r="AF70" s="26"/>
      <c r="AG70">
        <f t="shared" si="5"/>
        <v>1176.4755437292977</v>
      </c>
      <c r="AI70" s="75">
        <f>PXIL!H70</f>
        <v>0</v>
      </c>
      <c r="AJ70" s="75">
        <f>PXIL!N70</f>
        <v>0</v>
      </c>
      <c r="AK70" s="75">
        <f>RTM_IEX!H70</f>
        <v>53.65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8.7612000000000005</v>
      </c>
      <c r="E71">
        <f>GT_NG!P71</f>
        <v>15.513159968479115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78.59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1012.8401326084097</v>
      </c>
      <c r="P71" s="77">
        <v>111.65548300970873</v>
      </c>
      <c r="Q71" s="77">
        <v>33.67</v>
      </c>
      <c r="R71" s="80">
        <v>30.650000000000002</v>
      </c>
      <c r="S71" s="80">
        <v>0</v>
      </c>
      <c r="T71" s="78">
        <f>SUMPRODUCT(LTA!F71:AJ71,LTA!F$101:AJ$101,LTA!F$103:AJ$103)</f>
        <v>124.02000000000001</v>
      </c>
      <c r="U71" s="78">
        <f>SUMPRODUCT(LTA!F71:AJ71,LTA!F$102:AJ$102,LTA!F$103:AJ$103)</f>
        <v>19.38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74.73</v>
      </c>
      <c r="Z71" s="75">
        <f>IEX!N71</f>
        <v>0</v>
      </c>
      <c r="AA71" s="117">
        <f>STOA!H71</f>
        <v>44.46</v>
      </c>
      <c r="AB71" s="117">
        <f>-STOA!N71</f>
        <v>-305.36</v>
      </c>
      <c r="AC71">
        <f t="shared" si="3"/>
        <v>16.388600805339625</v>
      </c>
      <c r="AD71">
        <f t="shared" si="4"/>
        <v>1232.5213747812581</v>
      </c>
      <c r="AE71">
        <f>'IDT-1'!B71</f>
        <v>0</v>
      </c>
      <c r="AF71" s="26"/>
      <c r="AG71">
        <f t="shared" si="5"/>
        <v>1232.5213747812581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8.7612000000000005</v>
      </c>
      <c r="E72">
        <f>GT_NG!P72</f>
        <v>15.513159968479115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78.59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1056.051693780254</v>
      </c>
      <c r="P72" s="77">
        <v>111.65548300970873</v>
      </c>
      <c r="Q72" s="77">
        <v>33.67</v>
      </c>
      <c r="R72" s="80">
        <v>14.15</v>
      </c>
      <c r="S72" s="80">
        <v>0</v>
      </c>
      <c r="T72" s="78">
        <f>SUMPRODUCT(LTA!F72:AJ72,LTA!F$101:AJ$101,LTA!F$103:AJ$103)</f>
        <v>91.39</v>
      </c>
      <c r="U72" s="78">
        <f>SUMPRODUCT(LTA!F72:AJ72,LTA!F$102:AJ$102,LTA!F$103:AJ$103)</f>
        <v>19.37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99.64</v>
      </c>
      <c r="Z72" s="75">
        <f>IEX!N72</f>
        <v>0</v>
      </c>
      <c r="AA72" s="117">
        <f>STOA!H72</f>
        <v>30.46</v>
      </c>
      <c r="AB72" s="117">
        <f>-STOA!N72</f>
        <v>-305.36</v>
      </c>
      <c r="AC72">
        <f t="shared" si="3"/>
        <v>16.525190543651856</v>
      </c>
      <c r="AD72">
        <f t="shared" si="4"/>
        <v>1247.9063462147903</v>
      </c>
      <c r="AE72">
        <f>'IDT-1'!B72</f>
        <v>0</v>
      </c>
      <c r="AF72" s="26"/>
      <c r="AG72">
        <f t="shared" si="5"/>
        <v>1247.9063462147903</v>
      </c>
      <c r="AI72" s="75">
        <f>PXIL!H72</f>
        <v>0</v>
      </c>
      <c r="AJ72" s="75">
        <f>PXIL!N72</f>
        <v>0</v>
      </c>
      <c r="AK72" s="75">
        <f>RTM_IEX!H72</f>
        <v>10.54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8.7612000000000005</v>
      </c>
      <c r="E73">
        <f>GT_NG!P73</f>
        <v>15.513159968479115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1092.3527570969288</v>
      </c>
      <c r="P73" s="77">
        <v>111.65548300970873</v>
      </c>
      <c r="Q73" s="77">
        <v>33.67</v>
      </c>
      <c r="R73" s="80">
        <v>4.4000000000000004</v>
      </c>
      <c r="S73" s="80">
        <v>0</v>
      </c>
      <c r="T73" s="78">
        <f>SUMPRODUCT(LTA!F73:AJ73,LTA!F$101:AJ$101,LTA!F$103:AJ$103)</f>
        <v>60.72999999999999</v>
      </c>
      <c r="U73" s="78">
        <f>SUMPRODUCT(LTA!F73:AJ73,LTA!F$102:AJ$102,LTA!F$103:AJ$103)</f>
        <v>19.38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88.15</v>
      </c>
      <c r="Z73" s="75">
        <f>IEX!N73</f>
        <v>0</v>
      </c>
      <c r="AA73" s="117">
        <f>STOA!H73</f>
        <v>23.46</v>
      </c>
      <c r="AB73" s="117">
        <f>-STOA!N73</f>
        <v>-305.36</v>
      </c>
      <c r="AC73">
        <f t="shared" si="3"/>
        <v>16.713783900838592</v>
      </c>
      <c r="AD73">
        <f t="shared" si="4"/>
        <v>1269.1488161742786</v>
      </c>
      <c r="AE73">
        <f>'IDT-1'!B73</f>
        <v>0</v>
      </c>
      <c r="AF73" s="26"/>
      <c r="AG73">
        <f t="shared" si="5"/>
        <v>1269.1488161742786</v>
      </c>
      <c r="AI73" s="75">
        <f>PXIL!H73</f>
        <v>0</v>
      </c>
      <c r="AJ73" s="75">
        <f>PXIL!N73</f>
        <v>0</v>
      </c>
      <c r="AK73" s="75">
        <f>RTM_IEX!H73</f>
        <v>33.53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8.7612000000000005</v>
      </c>
      <c r="E74">
        <f>GT_NG!P74</f>
        <v>15.513159968479115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1102.5668813673351</v>
      </c>
      <c r="P74" s="77">
        <v>111.65548300970873</v>
      </c>
      <c r="Q74" s="77">
        <v>33.67</v>
      </c>
      <c r="R74" s="80">
        <v>0.90999999999999992</v>
      </c>
      <c r="S74" s="80">
        <v>0</v>
      </c>
      <c r="T74" s="78">
        <f>SUMPRODUCT(LTA!F74:AJ74,LTA!F$101:AJ$101,LTA!F$103:AJ$103)</f>
        <v>33.739999999999995</v>
      </c>
      <c r="U74" s="78">
        <f>SUMPRODUCT(LTA!F74:AJ74,LTA!F$102:AJ$102,LTA!F$103:AJ$103)</f>
        <v>19.29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39.28</v>
      </c>
      <c r="Z74" s="75">
        <f>IEX!N74</f>
        <v>0</v>
      </c>
      <c r="AA74" s="117">
        <f>STOA!H74</f>
        <v>108.77000000000001</v>
      </c>
      <c r="AB74" s="117">
        <f>-STOA!N74</f>
        <v>-305.36</v>
      </c>
      <c r="AC74">
        <f t="shared" si="3"/>
        <v>16.948076194418167</v>
      </c>
      <c r="AD74">
        <f t="shared" si="4"/>
        <v>1295.5386481511048</v>
      </c>
      <c r="AE74">
        <f>'IDT-1'!B74</f>
        <v>0</v>
      </c>
      <c r="AF74" s="26"/>
      <c r="AG74">
        <f t="shared" si="5"/>
        <v>1295.5386481511048</v>
      </c>
      <c r="AI74" s="75">
        <f>PXIL!H74</f>
        <v>0</v>
      </c>
      <c r="AJ74" s="75">
        <f>PXIL!N74</f>
        <v>0</v>
      </c>
      <c r="AK74" s="75">
        <f>RTM_IEX!H74</f>
        <v>44.07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8.7612000000000005</v>
      </c>
      <c r="E75">
        <f>GT_NG!P75</f>
        <v>15.634672970843184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99.62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1103.4195914226088</v>
      </c>
      <c r="P75" s="77">
        <v>111.65548300970873</v>
      </c>
      <c r="Q75" s="77">
        <v>33.67</v>
      </c>
      <c r="R75" s="80">
        <v>0</v>
      </c>
      <c r="S75" s="80">
        <v>0</v>
      </c>
      <c r="T75" s="78">
        <f>SUMPRODUCT(LTA!F75:AJ75,LTA!F$101:AJ$101,LTA!F$103:AJ$103)</f>
        <v>22.490000000000002</v>
      </c>
      <c r="U75" s="78">
        <f>SUMPRODUCT(LTA!F75:AJ75,LTA!F$102:AJ$102,LTA!F$103:AJ$103)</f>
        <v>20.170000000000002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1.92</v>
      </c>
      <c r="Z75" s="75">
        <f>IEX!N75</f>
        <v>0</v>
      </c>
      <c r="AA75" s="117">
        <f>STOA!H75</f>
        <v>98.33</v>
      </c>
      <c r="AB75" s="117">
        <f>-STOA!N75</f>
        <v>-204.59</v>
      </c>
      <c r="AC75">
        <f t="shared" si="3"/>
        <v>15.542096446913758</v>
      </c>
      <c r="AD75">
        <f t="shared" si="4"/>
        <v>1339.6088509562471</v>
      </c>
      <c r="AE75">
        <f>'IDT-1'!B75</f>
        <v>0</v>
      </c>
      <c r="AF75" s="26"/>
      <c r="AG75">
        <f t="shared" si="5"/>
        <v>1339.6088509562471</v>
      </c>
      <c r="AI75" s="75">
        <f>PXIL!H75</f>
        <v>0</v>
      </c>
      <c r="AJ75" s="75">
        <f>PXIL!N75</f>
        <v>0</v>
      </c>
      <c r="AK75" s="75">
        <f>RTM_IEX!H75</f>
        <v>44.07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8.7612000000000005</v>
      </c>
      <c r="E76">
        <f>GT_NG!P76</f>
        <v>15.634672970843184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1103.4196203481424</v>
      </c>
      <c r="P76" s="77">
        <v>111.65548300970873</v>
      </c>
      <c r="Q76" s="77">
        <v>33.67</v>
      </c>
      <c r="R76" s="80">
        <v>0</v>
      </c>
      <c r="S76" s="80">
        <v>0</v>
      </c>
      <c r="T76" s="78">
        <f>SUMPRODUCT(LTA!F76:AJ76,LTA!F$101:AJ$101,LTA!F$103:AJ$103)</f>
        <v>14.26</v>
      </c>
      <c r="U76" s="78">
        <f>SUMPRODUCT(LTA!F76:AJ76,LTA!F$102:AJ$102,LTA!F$103:AJ$103)</f>
        <v>20.9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151.03</v>
      </c>
      <c r="AB76" s="117">
        <f>-STOA!N76</f>
        <v>-204.59</v>
      </c>
      <c r="AC76">
        <f t="shared" si="3"/>
        <v>15.838656701458453</v>
      </c>
      <c r="AD76">
        <f t="shared" si="4"/>
        <v>1373.0123196272361</v>
      </c>
      <c r="AE76">
        <f>'IDT-1'!B76</f>
        <v>0</v>
      </c>
      <c r="AF76" s="26"/>
      <c r="AG76">
        <f t="shared" si="5"/>
        <v>1373.0123196272361</v>
      </c>
      <c r="AI76" s="75">
        <f>PXIL!H76</f>
        <v>0</v>
      </c>
      <c r="AJ76" s="75">
        <f>PXIL!N76</f>
        <v>0</v>
      </c>
      <c r="AK76" s="75">
        <f>RTM_IEX!H76</f>
        <v>34.49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8.7612000000000005</v>
      </c>
      <c r="E77">
        <f>GT_NG!P77</f>
        <v>10.103050389605762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1103.4196559917161</v>
      </c>
      <c r="P77" s="77">
        <v>111.65548300970873</v>
      </c>
      <c r="Q77" s="77">
        <v>33.67</v>
      </c>
      <c r="R77" s="80">
        <v>0</v>
      </c>
      <c r="S77" s="80">
        <v>0</v>
      </c>
      <c r="T77" s="78">
        <f>SUMPRODUCT(LTA!F77:AJ77,LTA!F$101:AJ$101,LTA!F$103:AJ$103)</f>
        <v>11.09</v>
      </c>
      <c r="U77" s="78">
        <f>SUMPRODUCT(LTA!F77:AJ77,LTA!F$102:AJ$102,LTA!F$103:AJ$103)</f>
        <v>19.630000000000003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151.03</v>
      </c>
      <c r="AB77" s="117">
        <f>-STOA!N77</f>
        <v>-204.59</v>
      </c>
      <c r="AC77">
        <f t="shared" si="3"/>
        <v>15.447394736407009</v>
      </c>
      <c r="AD77">
        <f t="shared" si="4"/>
        <v>1328.9419946546236</v>
      </c>
      <c r="AE77">
        <f>'IDT-1'!B77</f>
        <v>0</v>
      </c>
      <c r="AF77" s="26"/>
      <c r="AG77">
        <f t="shared" si="5"/>
        <v>1328.9419946546236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8.7612000000000005</v>
      </c>
      <c r="E78">
        <f>GT_NG!P78</f>
        <v>10.103050389605762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1103.4196724029553</v>
      </c>
      <c r="P78" s="77">
        <v>111.65548300970873</v>
      </c>
      <c r="Q78" s="77">
        <v>33.67</v>
      </c>
      <c r="R78" s="80">
        <v>0</v>
      </c>
      <c r="S78" s="80">
        <v>0</v>
      </c>
      <c r="T78" s="78">
        <f>SUMPRODUCT(LTA!F78:AJ78,LTA!F$101:AJ$101,LTA!F$103:AJ$103)</f>
        <v>11.15</v>
      </c>
      <c r="U78" s="78">
        <f>SUMPRODUCT(LTA!F78:AJ78,LTA!F$102:AJ$102,LTA!F$103:AJ$103)</f>
        <v>19.73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151.03</v>
      </c>
      <c r="AB78" s="117">
        <f>-STOA!N78</f>
        <v>-204.59</v>
      </c>
      <c r="AC78">
        <f t="shared" si="3"/>
        <v>15.448802880825914</v>
      </c>
      <c r="AD78">
        <f t="shared" si="4"/>
        <v>1329.1006029214439</v>
      </c>
      <c r="AE78">
        <f>'IDT-1'!B78</f>
        <v>0</v>
      </c>
      <c r="AF78" s="26"/>
      <c r="AG78">
        <f t="shared" si="5"/>
        <v>1329.1006029214439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8.7612000000000005</v>
      </c>
      <c r="E79">
        <f>GT_NG!P79</f>
        <v>10.103050389605762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1061.7813450906906</v>
      </c>
      <c r="P79" s="77">
        <v>111.65548300970873</v>
      </c>
      <c r="Q79" s="77">
        <v>33.67</v>
      </c>
      <c r="R79" s="80">
        <v>0</v>
      </c>
      <c r="S79" s="80">
        <v>0</v>
      </c>
      <c r="T79" s="78">
        <f>SUMPRODUCT(LTA!F79:AJ79,LTA!F$101:AJ$101,LTA!F$103:AJ$103)</f>
        <v>11.11</v>
      </c>
      <c r="U79" s="78">
        <f>SUMPRODUCT(LTA!F79:AJ79,LTA!F$102:AJ$102,LTA!F$103:AJ$103)</f>
        <v>19.989999999999998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5.89</v>
      </c>
      <c r="Z79" s="75">
        <f>IEX!N79</f>
        <v>0</v>
      </c>
      <c r="AA79" s="117">
        <f>STOA!H79</f>
        <v>197.01000000000002</v>
      </c>
      <c r="AB79" s="117">
        <f>-STOA!N79</f>
        <v>-204.59</v>
      </c>
      <c r="AC79">
        <f t="shared" si="3"/>
        <v>15.828889600477984</v>
      </c>
      <c r="AD79">
        <f t="shared" si="4"/>
        <v>1371.912188889527</v>
      </c>
      <c r="AE79">
        <f>'IDT-1'!B79</f>
        <v>0</v>
      </c>
      <c r="AF79" s="26"/>
      <c r="AG79">
        <f t="shared" si="5"/>
        <v>1371.912188889527</v>
      </c>
      <c r="AI79" s="75">
        <f>PXIL!H79</f>
        <v>0</v>
      </c>
      <c r="AJ79" s="75">
        <f>PXIL!N79</f>
        <v>0</v>
      </c>
      <c r="AK79" s="75">
        <f>RTM_IEX!H79</f>
        <v>32.74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8.7612000000000005</v>
      </c>
      <c r="E80">
        <f>GT_NG!P80</f>
        <v>10.103050389605762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1025.9193601842901</v>
      </c>
      <c r="P80" s="77">
        <v>111.65548300970873</v>
      </c>
      <c r="Q80" s="77">
        <v>33.67</v>
      </c>
      <c r="R80" s="80">
        <v>0</v>
      </c>
      <c r="S80" s="80">
        <v>0</v>
      </c>
      <c r="T80" s="78">
        <f>SUMPRODUCT(LTA!F80:AJ80,LTA!F$101:AJ$101,LTA!F$103:AJ$103)</f>
        <v>11.11</v>
      </c>
      <c r="U80" s="78">
        <f>SUMPRODUCT(LTA!F80:AJ80,LTA!F$102:AJ$102,LTA!F$103:AJ$103)</f>
        <v>20.28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16.940000000000001</v>
      </c>
      <c r="Z80" s="75">
        <f>IEX!N80</f>
        <v>0</v>
      </c>
      <c r="AA80" s="117">
        <f>STOA!H80</f>
        <v>197.01000000000002</v>
      </c>
      <c r="AB80" s="117">
        <f>-STOA!N80</f>
        <v>-204.59</v>
      </c>
      <c r="AC80">
        <f t="shared" si="3"/>
        <v>15.640640133301661</v>
      </c>
      <c r="AD80">
        <f t="shared" si="4"/>
        <v>1350.7084534503026</v>
      </c>
      <c r="AE80">
        <f>'IDT-1'!B80</f>
        <v>0</v>
      </c>
      <c r="AF80" s="26"/>
      <c r="AG80">
        <f t="shared" si="5"/>
        <v>1350.7084534503026</v>
      </c>
      <c r="AI80" s="75">
        <f>PXIL!H80</f>
        <v>0</v>
      </c>
      <c r="AJ80" s="75">
        <f>PXIL!N80</f>
        <v>0</v>
      </c>
      <c r="AK80" s="75">
        <f>RTM_IEX!H80</f>
        <v>35.869999999999997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8.7612000000000005</v>
      </c>
      <c r="E81">
        <f>GT_NG!P81</f>
        <v>10.103050389605762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1001.3710714223903</v>
      </c>
      <c r="P81" s="77">
        <v>111.65548300970873</v>
      </c>
      <c r="Q81" s="77">
        <v>33.67</v>
      </c>
      <c r="R81" s="80">
        <v>0</v>
      </c>
      <c r="S81" s="80">
        <v>0</v>
      </c>
      <c r="T81" s="78">
        <f>SUMPRODUCT(LTA!F81:AJ81,LTA!F$101:AJ$101,LTA!F$103:AJ$103)</f>
        <v>11.16</v>
      </c>
      <c r="U81" s="78">
        <f>SUMPRODUCT(LTA!F81:AJ81,LTA!F$102:AJ$102,LTA!F$103:AJ$103)</f>
        <v>22.28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34.869999999999997</v>
      </c>
      <c r="Z81" s="75">
        <f>IEX!N81</f>
        <v>0</v>
      </c>
      <c r="AA81" s="117">
        <f>STOA!H81</f>
        <v>197.01000000000002</v>
      </c>
      <c r="AB81" s="117">
        <f>-STOA!N81</f>
        <v>-204.59</v>
      </c>
      <c r="AC81">
        <f t="shared" si="3"/>
        <v>15.600439192196943</v>
      </c>
      <c r="AD81">
        <f t="shared" si="4"/>
        <v>1346.1803656295076</v>
      </c>
      <c r="AE81">
        <f>'IDT-1'!B81</f>
        <v>0</v>
      </c>
      <c r="AF81" s="26"/>
      <c r="AG81">
        <f t="shared" si="5"/>
        <v>1346.1803656295076</v>
      </c>
      <c r="AI81" s="75">
        <f>PXIL!H81</f>
        <v>0</v>
      </c>
      <c r="AJ81" s="75">
        <f>PXIL!N81</f>
        <v>0</v>
      </c>
      <c r="AK81" s="75">
        <f>RTM_IEX!H81</f>
        <v>35.869999999999997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8.7612000000000005</v>
      </c>
      <c r="E82">
        <f>GT_NG!P82</f>
        <v>15.634672970843184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984.10484488909037</v>
      </c>
      <c r="P82" s="77">
        <v>111.65548300970873</v>
      </c>
      <c r="Q82" s="77">
        <v>33.67</v>
      </c>
      <c r="R82" s="80">
        <v>0</v>
      </c>
      <c r="S82" s="80">
        <v>0</v>
      </c>
      <c r="T82" s="78">
        <f>SUMPRODUCT(LTA!F82:AJ82,LTA!F$101:AJ$101,LTA!F$103:AJ$103)</f>
        <v>11.4</v>
      </c>
      <c r="U82" s="78">
        <f>SUMPRODUCT(LTA!F82:AJ82,LTA!F$102:AJ$102,LTA!F$103:AJ$103)</f>
        <v>24.7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37.369999999999997</v>
      </c>
      <c r="Z82" s="75">
        <f>IEX!N82</f>
        <v>0</v>
      </c>
      <c r="AA82" s="117">
        <f>STOA!H82</f>
        <v>197.01000000000002</v>
      </c>
      <c r="AB82" s="117">
        <f>-STOA!N82</f>
        <v>-204.59</v>
      </c>
      <c r="AC82">
        <f t="shared" si="3"/>
        <v>15.530438677418793</v>
      </c>
      <c r="AD82">
        <f t="shared" si="4"/>
        <v>1338.2957621922237</v>
      </c>
      <c r="AE82">
        <f>'IDT-1'!B82</f>
        <v>0</v>
      </c>
      <c r="AF82" s="26"/>
      <c r="AG82">
        <f t="shared" si="5"/>
        <v>1338.2957621922237</v>
      </c>
      <c r="AI82" s="75">
        <f>PXIL!H82</f>
        <v>0</v>
      </c>
      <c r="AJ82" s="75">
        <f>PXIL!N82</f>
        <v>0</v>
      </c>
      <c r="AK82" s="75">
        <f>RTM_IEX!H82</f>
        <v>34.49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8.7612000000000005</v>
      </c>
      <c r="E83">
        <f>GT_NG!P83</f>
        <v>15.634672970843184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78.59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969.81416461898618</v>
      </c>
      <c r="P83" s="77">
        <v>111.65548300970873</v>
      </c>
      <c r="Q83" s="77">
        <v>33.67</v>
      </c>
      <c r="R83" s="80">
        <v>0</v>
      </c>
      <c r="S83" s="80">
        <v>0</v>
      </c>
      <c r="T83" s="78">
        <f>SUMPRODUCT(LTA!F83:AJ83,LTA!F$101:AJ$101,LTA!F$103:AJ$103)</f>
        <v>11.71</v>
      </c>
      <c r="U83" s="78">
        <f>SUMPRODUCT(LTA!F83:AJ83,LTA!F$102:AJ$102,LTA!F$103:AJ$103)</f>
        <v>19.09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50.78</v>
      </c>
      <c r="Z83" s="75">
        <f>IEX!N83</f>
        <v>0</v>
      </c>
      <c r="AA83" s="117">
        <f>STOA!H83</f>
        <v>197.01</v>
      </c>
      <c r="AB83" s="117">
        <f>-STOA!N83</f>
        <v>-204.59</v>
      </c>
      <c r="AC83">
        <f t="shared" si="3"/>
        <v>15.198232691041875</v>
      </c>
      <c r="AD83">
        <f t="shared" si="4"/>
        <v>1300.8772879084963</v>
      </c>
      <c r="AE83">
        <f>'IDT-1'!B83</f>
        <v>0</v>
      </c>
      <c r="AF83" s="26"/>
      <c r="AG83">
        <f t="shared" si="5"/>
        <v>1300.8772879084963</v>
      </c>
      <c r="AI83" s="75">
        <f>PXIL!H83</f>
        <v>0</v>
      </c>
      <c r="AJ83" s="75">
        <f>PXIL!N83</f>
        <v>0</v>
      </c>
      <c r="AK83" s="75">
        <f>RTM_IEX!H83</f>
        <v>23.95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8.7612000000000005</v>
      </c>
      <c r="E84">
        <f>GT_NG!P84</f>
        <v>15.634672970843184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78.59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959.41394381618602</v>
      </c>
      <c r="P84" s="77">
        <v>111.65548300970873</v>
      </c>
      <c r="Q84" s="77">
        <v>33.67</v>
      </c>
      <c r="R84" s="80">
        <v>0</v>
      </c>
      <c r="S84" s="80">
        <v>0</v>
      </c>
      <c r="T84" s="78">
        <f>SUMPRODUCT(LTA!F84:AJ84,LTA!F$101:AJ$101,LTA!F$103:AJ$103)</f>
        <v>11.9</v>
      </c>
      <c r="U84" s="78">
        <f>SUMPRODUCT(LTA!F84:AJ84,LTA!F$102:AJ$102,LTA!F$103:AJ$103)</f>
        <v>19.38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53.65</v>
      </c>
      <c r="Z84" s="75">
        <f>IEX!N84</f>
        <v>0</v>
      </c>
      <c r="AA84" s="117">
        <f>STOA!H84</f>
        <v>197.01</v>
      </c>
      <c r="AB84" s="117">
        <f>-STOA!N84</f>
        <v>-204.59</v>
      </c>
      <c r="AC84">
        <f t="shared" si="3"/>
        <v>15.085590747977237</v>
      </c>
      <c r="AD84">
        <f t="shared" si="4"/>
        <v>1288.1897090487612</v>
      </c>
      <c r="AE84">
        <f>'IDT-1'!B84</f>
        <v>0</v>
      </c>
      <c r="AF84" s="26"/>
      <c r="AG84">
        <f t="shared" si="5"/>
        <v>1288.1897090487612</v>
      </c>
      <c r="AI84" s="75">
        <f>PXIL!H84</f>
        <v>0</v>
      </c>
      <c r="AJ84" s="75">
        <f>PXIL!N84</f>
        <v>0</v>
      </c>
      <c r="AK84" s="75">
        <f>RTM_IEX!H84</f>
        <v>18.2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8.7612000000000005</v>
      </c>
      <c r="E85">
        <f>GT_NG!P85</f>
        <v>14.977130528586841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78.59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951.30934215078605</v>
      </c>
      <c r="P85" s="77">
        <v>111.65548300970873</v>
      </c>
      <c r="Q85" s="77">
        <v>33.67</v>
      </c>
      <c r="R85" s="80">
        <v>0</v>
      </c>
      <c r="S85" s="80">
        <v>0</v>
      </c>
      <c r="T85" s="78">
        <f>SUMPRODUCT(LTA!F85:AJ85,LTA!F$101:AJ$101,LTA!F$103:AJ$103)</f>
        <v>12.25</v>
      </c>
      <c r="U85" s="78">
        <f>SUMPRODUCT(LTA!F85:AJ85,LTA!F$102:AJ$102,LTA!F$103:AJ$103)</f>
        <v>19.55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150.41999999999999</v>
      </c>
      <c r="Z85" s="75">
        <f>IEX!N85</f>
        <v>0</v>
      </c>
      <c r="AA85" s="117">
        <f>STOA!H85</f>
        <v>98.33</v>
      </c>
      <c r="AB85" s="117">
        <f>-STOA!N85</f>
        <v>-204.59</v>
      </c>
      <c r="AC85">
        <f t="shared" si="3"/>
        <v>14.836091879829858</v>
      </c>
      <c r="AD85">
        <f t="shared" si="4"/>
        <v>1260.0870638092517</v>
      </c>
      <c r="AE85">
        <f>'IDT-1'!B85</f>
        <v>0</v>
      </c>
      <c r="AF85" s="26"/>
      <c r="AG85">
        <f t="shared" si="5"/>
        <v>1260.0870638092517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8.7612000000000005</v>
      </c>
      <c r="E86">
        <f>GT_NG!P86</f>
        <v>14.977130528586841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78.59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932.70273779224954</v>
      </c>
      <c r="P86" s="77">
        <v>111.65548300970873</v>
      </c>
      <c r="Q86" s="77">
        <v>33.67</v>
      </c>
      <c r="R86" s="80">
        <v>0</v>
      </c>
      <c r="S86" s="80">
        <v>0</v>
      </c>
      <c r="T86" s="78">
        <f>SUMPRODUCT(LTA!F86:AJ86,LTA!F$101:AJ$101,LTA!F$103:AJ$103)</f>
        <v>12.59</v>
      </c>
      <c r="U86" s="78">
        <f>SUMPRODUCT(LTA!F86:AJ86,LTA!F$102:AJ$102,LTA!F$103:AJ$103)</f>
        <v>19.18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139.88</v>
      </c>
      <c r="Z86" s="75">
        <f>IEX!N86</f>
        <v>0</v>
      </c>
      <c r="AA86" s="117">
        <f>STOA!H86</f>
        <v>98.33</v>
      </c>
      <c r="AB86" s="117">
        <f>-STOA!N86</f>
        <v>-204.59</v>
      </c>
      <c r="AC86">
        <f t="shared" si="3"/>
        <v>14.764841761474734</v>
      </c>
      <c r="AD86">
        <f t="shared" si="4"/>
        <v>1252.06170956907</v>
      </c>
      <c r="AE86">
        <f>'IDT-1'!B86</f>
        <v>0</v>
      </c>
      <c r="AF86" s="26"/>
      <c r="AG86">
        <f t="shared" si="5"/>
        <v>1252.06170956907</v>
      </c>
      <c r="AI86" s="75">
        <f>PXIL!H86</f>
        <v>0</v>
      </c>
      <c r="AJ86" s="75">
        <f>PXIL!N86</f>
        <v>0</v>
      </c>
      <c r="AK86" s="75">
        <f>RTM_IEX!H86</f>
        <v>21.08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8.7612000000000005</v>
      </c>
      <c r="E87">
        <f>GT_NG!P87</f>
        <v>14.977130528586841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81.97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927.1472374762302</v>
      </c>
      <c r="P87" s="77">
        <v>111.65548300970873</v>
      </c>
      <c r="Q87" s="77">
        <v>33.67</v>
      </c>
      <c r="R87" s="80">
        <v>0</v>
      </c>
      <c r="S87" s="80">
        <v>0</v>
      </c>
      <c r="T87" s="78">
        <f>SUMPRODUCT(LTA!F87:AJ87,LTA!F$101:AJ$101,LTA!F$103:AJ$103)</f>
        <v>12.91</v>
      </c>
      <c r="U87" s="78">
        <f>SUMPRODUCT(LTA!F87:AJ87,LTA!F$102:AJ$102,LTA!F$103:AJ$103)</f>
        <v>19.060000000000002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114.01</v>
      </c>
      <c r="Z87" s="75">
        <f>IEX!N87</f>
        <v>0</v>
      </c>
      <c r="AA87" s="117">
        <f>STOA!H87</f>
        <v>88.800000000000011</v>
      </c>
      <c r="AB87" s="117">
        <f>-STOA!N87</f>
        <v>-204.59</v>
      </c>
      <c r="AC87">
        <f t="shared" si="3"/>
        <v>14.520241358693767</v>
      </c>
      <c r="AD87">
        <f t="shared" si="4"/>
        <v>1224.5108096558322</v>
      </c>
      <c r="AE87">
        <f>'IDT-1'!B87</f>
        <v>0</v>
      </c>
      <c r="AF87" s="26"/>
      <c r="AG87">
        <f t="shared" si="5"/>
        <v>1224.5108096558322</v>
      </c>
      <c r="AI87" s="75">
        <f>PXIL!H87</f>
        <v>0</v>
      </c>
      <c r="AJ87" s="75">
        <f>PXIL!N87</f>
        <v>0</v>
      </c>
      <c r="AK87" s="75">
        <f>RTM_IEX!H87</f>
        <v>30.66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8.7612000000000005</v>
      </c>
      <c r="E88">
        <f>GT_NG!P88</f>
        <v>14.977130528586841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81.97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923.83461782624022</v>
      </c>
      <c r="P88" s="77">
        <v>111.65548300970873</v>
      </c>
      <c r="Q88" s="77">
        <v>33.67</v>
      </c>
      <c r="R88" s="80">
        <v>0</v>
      </c>
      <c r="S88" s="80">
        <v>0</v>
      </c>
      <c r="T88" s="78">
        <f>SUMPRODUCT(LTA!F88:AJ88,LTA!F$101:AJ$101,LTA!F$103:AJ$103)</f>
        <v>11.82</v>
      </c>
      <c r="U88" s="78">
        <f>SUMPRODUCT(LTA!F88:AJ88,LTA!F$102:AJ$102,LTA!F$103:AJ$103)</f>
        <v>19.560000000000002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93.89</v>
      </c>
      <c r="Z88" s="75">
        <f>IEX!N88</f>
        <v>0</v>
      </c>
      <c r="AA88" s="117">
        <f>STOA!H88</f>
        <v>88.800000000000011</v>
      </c>
      <c r="AB88" s="117">
        <f>-STOA!N88</f>
        <v>-204.59</v>
      </c>
      <c r="AC88">
        <f t="shared" si="3"/>
        <v>14.334186305773855</v>
      </c>
      <c r="AD88">
        <f t="shared" si="4"/>
        <v>1203.554245058762</v>
      </c>
      <c r="AE88">
        <f>'IDT-1'!B88</f>
        <v>0</v>
      </c>
      <c r="AF88" s="26"/>
      <c r="AG88">
        <f t="shared" si="5"/>
        <v>1203.554245058762</v>
      </c>
      <c r="AI88" s="75">
        <f>PXIL!H88</f>
        <v>0</v>
      </c>
      <c r="AJ88" s="75">
        <f>PXIL!N88</f>
        <v>0</v>
      </c>
      <c r="AK88" s="75">
        <f>RTM_IEX!H88</f>
        <v>33.54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8.7612000000000005</v>
      </c>
      <c r="E89">
        <f>GT_NG!P89</f>
        <v>14.575131542509002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83.763874728223172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908.0411524088837</v>
      </c>
      <c r="P89" s="77">
        <v>111.65548300970873</v>
      </c>
      <c r="Q89" s="77">
        <v>34.11</v>
      </c>
      <c r="R89" s="80">
        <v>0</v>
      </c>
      <c r="S89" s="80">
        <v>0</v>
      </c>
      <c r="T89" s="78">
        <f>SUMPRODUCT(LTA!F89:AJ89,LTA!F$101:AJ$101,LTA!F$103:AJ$103)</f>
        <v>12.07</v>
      </c>
      <c r="U89" s="78">
        <f>SUMPRODUCT(LTA!F89:AJ89,LTA!F$102:AJ$102,LTA!F$103:AJ$103)</f>
        <v>19.47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84.32</v>
      </c>
      <c r="Z89" s="75">
        <f>IEX!N89</f>
        <v>0</v>
      </c>
      <c r="AA89" s="117">
        <f>STOA!H89</f>
        <v>88.800000000000011</v>
      </c>
      <c r="AB89" s="117">
        <f>-STOA!N89</f>
        <v>-204.59</v>
      </c>
      <c r="AC89">
        <f t="shared" si="3"/>
        <v>14.120068316631995</v>
      </c>
      <c r="AD89">
        <f t="shared" si="4"/>
        <v>1179.4367733726924</v>
      </c>
      <c r="AE89">
        <f>'IDT-1'!B89</f>
        <v>0</v>
      </c>
      <c r="AF89" s="26"/>
      <c r="AG89">
        <f t="shared" si="5"/>
        <v>1179.4367733726924</v>
      </c>
      <c r="AI89" s="75">
        <f>PXIL!H89</f>
        <v>0</v>
      </c>
      <c r="AJ89" s="75">
        <f>PXIL!N89</f>
        <v>0</v>
      </c>
      <c r="AK89" s="75">
        <f>RTM_IEX!H89</f>
        <v>32.58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8.7612000000000005</v>
      </c>
      <c r="E90">
        <f>GT_NG!P90</f>
        <v>14.575131542509002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83.763874728223172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906.79799240137436</v>
      </c>
      <c r="P90" s="77">
        <v>111.65548300970873</v>
      </c>
      <c r="Q90" s="77">
        <v>34.11</v>
      </c>
      <c r="R90" s="80">
        <v>0</v>
      </c>
      <c r="S90" s="80">
        <v>0</v>
      </c>
      <c r="T90" s="78">
        <f>SUMPRODUCT(LTA!F90:AJ90,LTA!F$101:AJ$101,LTA!F$103:AJ$103)</f>
        <v>12.55</v>
      </c>
      <c r="U90" s="78">
        <f>SUMPRODUCT(LTA!F90:AJ90,LTA!F$102:AJ$102,LTA!F$103:AJ$103)</f>
        <v>19.34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51.74</v>
      </c>
      <c r="Z90" s="75">
        <f>IEX!N90</f>
        <v>0</v>
      </c>
      <c r="AA90" s="117">
        <f>STOA!H90</f>
        <v>88.800000000000011</v>
      </c>
      <c r="AB90" s="117">
        <f>-STOA!N90</f>
        <v>-204.59</v>
      </c>
      <c r="AC90">
        <f t="shared" si="3"/>
        <v>13.817056508565914</v>
      </c>
      <c r="AD90">
        <f t="shared" si="4"/>
        <v>1145.3066251732491</v>
      </c>
      <c r="AE90">
        <f>'IDT-1'!B90</f>
        <v>0</v>
      </c>
      <c r="AF90" s="26"/>
      <c r="AG90">
        <f t="shared" si="5"/>
        <v>1145.3066251732491</v>
      </c>
      <c r="AI90" s="75">
        <f>PXIL!H90</f>
        <v>0</v>
      </c>
      <c r="AJ90" s="75">
        <f>PXIL!N90</f>
        <v>0</v>
      </c>
      <c r="AK90" s="75">
        <f>RTM_IEX!H90</f>
        <v>31.62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8.7612000000000005</v>
      </c>
      <c r="E91">
        <f>GT_NG!P91</f>
        <v>14.575131542509002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83.763874728223172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892.64516454083582</v>
      </c>
      <c r="P91" s="77">
        <v>111.65548300970873</v>
      </c>
      <c r="Q91" s="77">
        <v>33.67</v>
      </c>
      <c r="R91" s="80">
        <v>0</v>
      </c>
      <c r="S91" s="80">
        <v>0</v>
      </c>
      <c r="T91" s="78">
        <f>SUMPRODUCT(LTA!F91:AJ91,LTA!F$101:AJ$101,LTA!F$103:AJ$103)</f>
        <v>13.3</v>
      </c>
      <c r="U91" s="78">
        <f>SUMPRODUCT(LTA!F91:AJ91,LTA!F$102:AJ$102,LTA!F$103:AJ$103)</f>
        <v>19.450000000000003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63.24</v>
      </c>
      <c r="Z91" s="75">
        <f>IEX!N91</f>
        <v>0</v>
      </c>
      <c r="AA91" s="117">
        <f>STOA!H91</f>
        <v>2.5700000000000003</v>
      </c>
      <c r="AB91" s="117">
        <f>-STOA!N91</f>
        <v>-154.59</v>
      </c>
      <c r="AC91">
        <f t="shared" si="3"/>
        <v>12.569421247283412</v>
      </c>
      <c r="AD91">
        <f t="shared" si="4"/>
        <v>1105.2214325739935</v>
      </c>
      <c r="AE91">
        <f>'IDT-1'!B91</f>
        <v>0</v>
      </c>
      <c r="AF91" s="26"/>
      <c r="AG91">
        <f t="shared" si="5"/>
        <v>1105.2214325739935</v>
      </c>
      <c r="AI91" s="75">
        <f>PXIL!H91</f>
        <v>0</v>
      </c>
      <c r="AJ91" s="75">
        <f>PXIL!N91</f>
        <v>0</v>
      </c>
      <c r="AK91" s="75">
        <f>RTM_IEX!H91</f>
        <v>28.75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8.7612000000000005</v>
      </c>
      <c r="E92">
        <f>GT_NG!P92</f>
        <v>14.575131542509002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83.763874728223172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881.8743582009588</v>
      </c>
      <c r="P92" s="77">
        <v>111.65548300970873</v>
      </c>
      <c r="Q92" s="77">
        <v>33.67</v>
      </c>
      <c r="R92" s="80">
        <v>0</v>
      </c>
      <c r="S92" s="80">
        <v>0</v>
      </c>
      <c r="T92" s="78">
        <f>SUMPRODUCT(LTA!F92:AJ92,LTA!F$101:AJ$101,LTA!F$103:AJ$103)</f>
        <v>13.930000000000001</v>
      </c>
      <c r="U92" s="78">
        <f>SUMPRODUCT(LTA!F92:AJ92,LTA!F$102:AJ$102,LTA!F$103:AJ$103)</f>
        <v>19.170000000000002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2.5700000000000003</v>
      </c>
      <c r="AB92" s="117">
        <f>-STOA!N92</f>
        <v>-154.59</v>
      </c>
      <c r="AC92">
        <f t="shared" si="3"/>
        <v>12.309022151492494</v>
      </c>
      <c r="AD92">
        <f t="shared" si="4"/>
        <v>1075.8910253299075</v>
      </c>
      <c r="AE92">
        <f>'IDT-1'!B92</f>
        <v>0</v>
      </c>
      <c r="AF92" s="26"/>
      <c r="AG92">
        <f t="shared" si="5"/>
        <v>1075.8910253299075</v>
      </c>
      <c r="AI92" s="75">
        <f>PXIL!H92</f>
        <v>0</v>
      </c>
      <c r="AJ92" s="75">
        <f>PXIL!N92</f>
        <v>0</v>
      </c>
      <c r="AK92" s="75">
        <f>RTM_IEX!H92</f>
        <v>38.33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34.49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8.7612000000000005</v>
      </c>
      <c r="E93">
        <f>GT_NG!P93</f>
        <v>14.575131542509002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83.763874728223172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870.3203020404851</v>
      </c>
      <c r="P93" s="77">
        <v>111.65548300970873</v>
      </c>
      <c r="Q93" s="77">
        <v>33.67</v>
      </c>
      <c r="R93" s="80">
        <v>0</v>
      </c>
      <c r="S93" s="80">
        <v>0</v>
      </c>
      <c r="T93" s="78">
        <f>SUMPRODUCT(LTA!F93:AJ93,LTA!F$101:AJ$101,LTA!F$103:AJ$103)</f>
        <v>14.77</v>
      </c>
      <c r="U93" s="78">
        <f>SUMPRODUCT(LTA!F93:AJ93,LTA!F$102:AJ$102,LTA!F$103:AJ$103)</f>
        <v>19.02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2.5700000000000003</v>
      </c>
      <c r="AB93" s="117">
        <f>-STOA!N93</f>
        <v>-154.59</v>
      </c>
      <c r="AC93">
        <f t="shared" si="3"/>
        <v>11.850858457280324</v>
      </c>
      <c r="AD93">
        <f t="shared" si="4"/>
        <v>1024.2851328636457</v>
      </c>
      <c r="AE93">
        <f>'IDT-1'!B93</f>
        <v>0</v>
      </c>
      <c r="AF93" s="26"/>
      <c r="AG93">
        <f t="shared" si="5"/>
        <v>1024.2851328636457</v>
      </c>
      <c r="AI93" s="75">
        <f>PXIL!H93</f>
        <v>0</v>
      </c>
      <c r="AJ93" s="75">
        <f>PXIL!N93</f>
        <v>0</v>
      </c>
      <c r="AK93" s="75">
        <f>RTM_IEX!H93</f>
        <v>31.62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8.7612000000000005</v>
      </c>
      <c r="E94">
        <f>GT_NG!P94</f>
        <v>14.575131542509002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83.763874728223172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822.62514100663452</v>
      </c>
      <c r="P94" s="77">
        <v>111.65548300970873</v>
      </c>
      <c r="Q94" s="77">
        <v>33.67</v>
      </c>
      <c r="R94" s="80">
        <v>0</v>
      </c>
      <c r="S94" s="80">
        <v>0</v>
      </c>
      <c r="T94" s="78">
        <f>SUMPRODUCT(LTA!F94:AJ94,LTA!F$101:AJ$101,LTA!F$103:AJ$103)</f>
        <v>15.76</v>
      </c>
      <c r="U94" s="78">
        <f>SUMPRODUCT(LTA!F94:AJ94,LTA!F$102:AJ$102,LTA!F$103:AJ$103)</f>
        <v>19.330000000000002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2.5700000000000003</v>
      </c>
      <c r="AB94" s="117">
        <f>-STOA!N94</f>
        <v>-154.59</v>
      </c>
      <c r="AC94">
        <f t="shared" si="3"/>
        <v>11.383533040182439</v>
      </c>
      <c r="AD94">
        <f t="shared" si="4"/>
        <v>971.64729724689289</v>
      </c>
      <c r="AE94">
        <f>'IDT-1'!B94</f>
        <v>0</v>
      </c>
      <c r="AF94" s="26"/>
      <c r="AG94">
        <f t="shared" si="5"/>
        <v>971.64729724689289</v>
      </c>
      <c r="AI94" s="75">
        <f>PXIL!H94</f>
        <v>0</v>
      </c>
      <c r="AJ94" s="75">
        <f>PXIL!N94</f>
        <v>0</v>
      </c>
      <c r="AK94" s="75">
        <f>RTM_IEX!H94</f>
        <v>24.91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8.7612000000000005</v>
      </c>
      <c r="E95">
        <f>GT_NG!P95</f>
        <v>14.575131542509002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83.763874728223172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772.10476402260292</v>
      </c>
      <c r="P95" s="77">
        <v>111.66000000000001</v>
      </c>
      <c r="Q95" s="77">
        <v>33.67</v>
      </c>
      <c r="R95" s="80">
        <v>0</v>
      </c>
      <c r="S95" s="80">
        <v>0</v>
      </c>
      <c r="T95" s="78">
        <f>SUMPRODUCT(LTA!F95:AJ95,LTA!F$101:AJ$101,LTA!F$103:AJ$103)</f>
        <v>16.759999999999998</v>
      </c>
      <c r="U95" s="78">
        <f>SUMPRODUCT(LTA!F95:AJ95,LTA!F$102:AJ$102,LTA!F$103:AJ$103)</f>
        <v>22.990000000000002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2.5700000000000003</v>
      </c>
      <c r="AB95" s="117">
        <f>-STOA!N95</f>
        <v>-154.59</v>
      </c>
      <c r="AC95">
        <f t="shared" si="3"/>
        <v>10.760793472237523</v>
      </c>
      <c r="AD95">
        <f t="shared" si="4"/>
        <v>901.50417682109753</v>
      </c>
      <c r="AE95">
        <f>'IDT-1'!B95</f>
        <v>0</v>
      </c>
      <c r="AF95" s="26"/>
      <c r="AG95">
        <f t="shared" si="5"/>
        <v>901.50417682109753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8.7612000000000005</v>
      </c>
      <c r="E96">
        <f>GT_NG!P96</f>
        <v>14.575131542509002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83.763874728223172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728.03807242053085</v>
      </c>
      <c r="P96" s="77">
        <v>111.66000000000001</v>
      </c>
      <c r="Q96" s="77">
        <v>33.67</v>
      </c>
      <c r="R96" s="80">
        <v>0</v>
      </c>
      <c r="S96" s="80">
        <v>0</v>
      </c>
      <c r="T96" s="78">
        <f>SUMPRODUCT(LTA!F96:AJ96,LTA!F$101:AJ$101,LTA!F$103:AJ$103)</f>
        <v>18.04</v>
      </c>
      <c r="U96" s="78">
        <f>SUMPRODUCT(LTA!F96:AJ96,LTA!F$102:AJ$102,LTA!F$103:AJ$103)</f>
        <v>23.65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2.5700000000000003</v>
      </c>
      <c r="AB96" s="117">
        <f>-STOA!N96</f>
        <v>-154.59</v>
      </c>
      <c r="AC96">
        <f t="shared" si="3"/>
        <v>10.390078586139289</v>
      </c>
      <c r="AD96">
        <f t="shared" si="4"/>
        <v>859.74820010512349</v>
      </c>
      <c r="AE96">
        <f>'IDT-1'!B96</f>
        <v>0</v>
      </c>
      <c r="AF96" s="26"/>
      <c r="AG96">
        <f t="shared" si="5"/>
        <v>859.74820010512349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8.7612000000000005</v>
      </c>
      <c r="E97">
        <f>GT_NG!P97</f>
        <v>14.575131542509002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83.763874728223172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701.60688729987498</v>
      </c>
      <c r="P97" s="77">
        <v>111.66000000000001</v>
      </c>
      <c r="Q97" s="77">
        <v>33.67</v>
      </c>
      <c r="R97" s="80">
        <v>0</v>
      </c>
      <c r="S97" s="80">
        <v>0</v>
      </c>
      <c r="T97" s="78">
        <f>SUMPRODUCT(LTA!F97:AJ97,LTA!F$101:AJ$101,LTA!F$103:AJ$103)</f>
        <v>18.89</v>
      </c>
      <c r="U97" s="78">
        <f>SUMPRODUCT(LTA!F97:AJ97,LTA!F$102:AJ$102,LTA!F$103:AJ$103)</f>
        <v>23.970000000000002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2.5700000000000003</v>
      </c>
      <c r="AB97" s="117">
        <f>-STOA!N97</f>
        <v>-154.59</v>
      </c>
      <c r="AC97">
        <f t="shared" si="3"/>
        <v>10.380855217610206</v>
      </c>
      <c r="AD97">
        <f t="shared" si="4"/>
        <v>810.4962383529969</v>
      </c>
      <c r="AE97">
        <f>'IDT-1'!B97</f>
        <v>0</v>
      </c>
      <c r="AF97" s="26"/>
      <c r="AG97">
        <f t="shared" si="5"/>
        <v>810.4962383529969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-24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8.7612000000000005</v>
      </c>
      <c r="E98">
        <f>GT_NG!P98</f>
        <v>14.575131542509002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83.763874728223172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702.09336694143087</v>
      </c>
      <c r="P98" s="77">
        <v>111.66000000000001</v>
      </c>
      <c r="Q98" s="77">
        <v>33.67</v>
      </c>
      <c r="R98" s="80">
        <v>0</v>
      </c>
      <c r="S98" s="80">
        <v>0</v>
      </c>
      <c r="T98" s="78">
        <f>SUMPRODUCT(LTA!F98:AJ98,LTA!F$101:AJ$101,LTA!F$103:AJ$103)</f>
        <v>19.809999999999999</v>
      </c>
      <c r="U98" s="78">
        <f>SUMPRODUCT(LTA!F98:AJ98,LTA!F$102:AJ$102,LTA!F$103:AJ$103)</f>
        <v>24.29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2.5700000000000003</v>
      </c>
      <c r="AB98" s="117">
        <f>-STOA!N98</f>
        <v>-154.59</v>
      </c>
      <c r="AC98">
        <f t="shared" si="3"/>
        <v>10.866588997132249</v>
      </c>
      <c r="AD98">
        <f t="shared" si="4"/>
        <v>758.7369842150307</v>
      </c>
      <c r="AE98">
        <f>'IDT-1'!B98</f>
        <v>0</v>
      </c>
      <c r="AF98" s="26"/>
      <c r="AG98">
        <f t="shared" si="5"/>
        <v>758.7369842150307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-77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0.21026880000000012</v>
      </c>
      <c r="E99">
        <f t="shared" si="6"/>
        <v>0.42376487057625933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2.0876217966843429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20.11710292517261</v>
      </c>
      <c r="P99" s="77">
        <f t="shared" si="6"/>
        <v>2.4443014065749433</v>
      </c>
      <c r="Q99" s="77">
        <f t="shared" si="6"/>
        <v>0.70216764814246324</v>
      </c>
      <c r="R99" s="80">
        <f t="shared" si="6"/>
        <v>0.44263619989979969</v>
      </c>
      <c r="S99" s="80">
        <f t="shared" si="6"/>
        <v>0</v>
      </c>
      <c r="T99" s="78">
        <f t="shared" si="6"/>
        <v>3.4723724999999996</v>
      </c>
      <c r="U99" s="78">
        <f t="shared" si="6"/>
        <v>1.1681575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1.0213824999999999</v>
      </c>
      <c r="Z99" s="75">
        <f t="shared" si="6"/>
        <v>-0.89224999999999999</v>
      </c>
      <c r="AA99" s="117">
        <f t="shared" si="6"/>
        <v>2.4608799999999991</v>
      </c>
      <c r="AB99" s="117">
        <f t="shared" si="6"/>
        <v>-4.6993600000000022</v>
      </c>
      <c r="AC99">
        <f t="shared" si="6"/>
        <v>0.36354338443625495</v>
      </c>
      <c r="AD99">
        <f t="shared" si="6"/>
        <v>27.931960262614165</v>
      </c>
      <c r="AE99">
        <f t="shared" si="6"/>
        <v>2.1499999999999998E-2</v>
      </c>
      <c r="AG99">
        <f t="shared" si="6"/>
        <v>27.953460262614165</v>
      </c>
      <c r="AI99">
        <f t="shared" si="6"/>
        <v>0</v>
      </c>
      <c r="AJ99">
        <f t="shared" si="6"/>
        <v>0</v>
      </c>
      <c r="AK99">
        <f t="shared" si="6"/>
        <v>0.21558500000000003</v>
      </c>
      <c r="AL99">
        <f t="shared" si="6"/>
        <v>-0.88775000000000004</v>
      </c>
      <c r="AM99">
        <f t="shared" si="6"/>
        <v>0</v>
      </c>
      <c r="AN99">
        <f t="shared" si="6"/>
        <v>0</v>
      </c>
      <c r="AO99">
        <f t="shared" si="6"/>
        <v>8.6225E-3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44963</v>
      </c>
      <c r="B1" s="230"/>
      <c r="C1" s="230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30" t="s">
        <v>200</v>
      </c>
      <c r="M1" s="230" t="s">
        <v>201</v>
      </c>
      <c r="N1" s="230" t="s">
        <v>202</v>
      </c>
      <c r="O1" s="230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411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30"/>
      <c r="C2" s="230"/>
      <c r="D2" s="231"/>
      <c r="E2" s="224"/>
      <c r="F2" s="224"/>
      <c r="G2" s="224"/>
      <c r="H2" s="224"/>
      <c r="I2" s="224"/>
      <c r="J2" s="224"/>
      <c r="K2" s="224"/>
      <c r="L2" s="230"/>
      <c r="M2" s="230"/>
      <c r="N2" s="230"/>
      <c r="O2" s="230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TWEPL!Q3</f>
        <v>4.8993000000000002</v>
      </c>
      <c r="E3">
        <f>GT_NG!Q3</f>
        <v>8.963068032571579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48.432240366378316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567.45773771993129</v>
      </c>
      <c r="P3" s="77">
        <v>64.56656980450488</v>
      </c>
      <c r="Q3" s="77">
        <v>19.470000000000002</v>
      </c>
      <c r="R3" s="80">
        <v>0</v>
      </c>
      <c r="S3" s="80">
        <v>0</v>
      </c>
      <c r="T3" s="78">
        <f>SUMPRODUCT(LTA!F3:AJ3,LTA!F$101:AJ$101,LTA!F$104:AJ$104)</f>
        <v>39.1</v>
      </c>
      <c r="U3" s="78">
        <f>SUMPRODUCT(LTA!F3:AJ3,LTA!F$102:AJ$102,LTA!F$104:AJ$104)</f>
        <v>118.16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-187</v>
      </c>
      <c r="AA3" s="117">
        <f>STOA!I3</f>
        <v>0.34</v>
      </c>
      <c r="AB3" s="117">
        <f>-STOA!O3</f>
        <v>-268.81</v>
      </c>
      <c r="AC3">
        <f>SUMIF(B3:AB3,"&gt;0")*$AC$2-SUMIF(B3:AB3,"&lt;0")*($AC$2/(1-$AC$2))+SUMIF(AI3:AR3,"&gt;0")*$AC$2-SUMIF(AI3:AR3,"&lt;0")*($AC$2/(1-$AC$2))</f>
        <v>11.714961766017646</v>
      </c>
      <c r="AD3">
        <f>SUM(B3:AB3,AI3:AR3)-AC3</f>
        <v>403.86395415736843</v>
      </c>
      <c r="AE3">
        <f>'IDT-1'!C3</f>
        <v>0</v>
      </c>
      <c r="AF3" s="26"/>
      <c r="AG3">
        <f>SUM(AD3:AF3)</f>
        <v>403.86395415736843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4.8993000000000002</v>
      </c>
      <c r="E4">
        <f>GT_NG!Q4</f>
        <v>8.963068032571579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48.432240366378316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567.45679414736253</v>
      </c>
      <c r="P4" s="77">
        <v>64.564422220700052</v>
      </c>
      <c r="Q4" s="77">
        <v>19.470000000000002</v>
      </c>
      <c r="R4" s="80">
        <v>0</v>
      </c>
      <c r="S4" s="80">
        <v>0</v>
      </c>
      <c r="T4" s="78">
        <f>SUMPRODUCT(LTA!F4:AJ4,LTA!F$101:AJ$101,LTA!F$104:AJ$104)</f>
        <v>45.91</v>
      </c>
      <c r="U4" s="78">
        <f>SUMPRODUCT(LTA!F4:AJ4,LTA!F$102:AJ$102,LTA!F$104:AJ$104)</f>
        <v>118.24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-207</v>
      </c>
      <c r="AA4" s="117">
        <f>STOA!I4</f>
        <v>0.34</v>
      </c>
      <c r="AB4" s="117">
        <f>-STOA!O4</f>
        <v>-268.81</v>
      </c>
      <c r="AC4">
        <f t="shared" ref="AC4:AC67" si="0">SUMIF(B4:AB4,"&gt;0")*$AC$2-SUMIF(B4:AB4,"&lt;0")*($AC$2/(1-$AC$2))+SUMIF(AI4:AR4,"&gt;0")*$AC$2-SUMIF(AI4:AR4,"&lt;0")*($AC$2/(1-$AC$2))</f>
        <v>11.953129114285465</v>
      </c>
      <c r="AD4">
        <f t="shared" ref="AD4:AD67" si="1">SUM(B4:AB4,AI4:AR4)-AC4</f>
        <v>390.51269565272707</v>
      </c>
      <c r="AE4">
        <f>'IDT-1'!C4</f>
        <v>0</v>
      </c>
      <c r="AF4" s="26"/>
      <c r="AG4">
        <f t="shared" ref="AG4:AG67" si="2">SUM(AD4:AF4)</f>
        <v>390.51269565272707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4.8993000000000002</v>
      </c>
      <c r="E5">
        <f>GT_NG!Q5</f>
        <v>8.963068032571579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48.432240366378316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567.45209305680248</v>
      </c>
      <c r="P5" s="77">
        <v>64.564422220700052</v>
      </c>
      <c r="Q5" s="77">
        <v>19.470000000000002</v>
      </c>
      <c r="R5" s="80">
        <v>0</v>
      </c>
      <c r="S5" s="80">
        <v>0</v>
      </c>
      <c r="T5" s="78">
        <f>SUMPRODUCT(LTA!F5:AJ5,LTA!F$101:AJ$101,LTA!F$104:AJ$104)</f>
        <v>45.45</v>
      </c>
      <c r="U5" s="78">
        <f>SUMPRODUCT(LTA!F5:AJ5,LTA!F$102:AJ$102,LTA!F$104:AJ$104)</f>
        <v>118.33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-220</v>
      </c>
      <c r="AA5" s="117">
        <f>STOA!I5</f>
        <v>0.34</v>
      </c>
      <c r="AB5" s="117">
        <f>-STOA!O5</f>
        <v>-268.81</v>
      </c>
      <c r="AC5">
        <f t="shared" si="0"/>
        <v>12.331591228142937</v>
      </c>
      <c r="AD5">
        <f t="shared" si="1"/>
        <v>346.75953244830964</v>
      </c>
      <c r="AE5">
        <f>'IDT-1'!C5</f>
        <v>0</v>
      </c>
      <c r="AF5" s="26"/>
      <c r="AG5">
        <f t="shared" si="2"/>
        <v>346.75953244830964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-30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4.8993000000000002</v>
      </c>
      <c r="E6">
        <f>GT_NG!Q6</f>
        <v>8.963068032571579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48.432240366378316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575.73573520796504</v>
      </c>
      <c r="P6" s="77">
        <v>64.564422220700052</v>
      </c>
      <c r="Q6" s="77">
        <v>19.470000000000002</v>
      </c>
      <c r="R6" s="80">
        <v>0</v>
      </c>
      <c r="S6" s="80">
        <v>0</v>
      </c>
      <c r="T6" s="78">
        <f>SUMPRODUCT(LTA!F6:AJ6,LTA!F$101:AJ$101,LTA!F$104:AJ$104)</f>
        <v>45.02</v>
      </c>
      <c r="U6" s="78">
        <f>SUMPRODUCT(LTA!F6:AJ6,LTA!F$102:AJ$102,LTA!F$104:AJ$104)</f>
        <v>118.43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-212</v>
      </c>
      <c r="AA6" s="117">
        <f>STOA!I6</f>
        <v>0.34</v>
      </c>
      <c r="AB6" s="117">
        <f>-STOA!O6</f>
        <v>-268.81</v>
      </c>
      <c r="AC6">
        <f t="shared" si="0"/>
        <v>12.508120809339509</v>
      </c>
      <c r="AD6">
        <f t="shared" si="1"/>
        <v>342.53664501827558</v>
      </c>
      <c r="AE6">
        <f>'IDT-1'!C6</f>
        <v>0</v>
      </c>
      <c r="AF6" s="26"/>
      <c r="AG6">
        <f t="shared" si="2"/>
        <v>342.53664501827558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-50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4.8993000000000002</v>
      </c>
      <c r="E7">
        <f>GT_NG!Q7</f>
        <v>8.963068032571579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48.432240366378316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535.99954490316816</v>
      </c>
      <c r="P7" s="77">
        <v>65.104459209534909</v>
      </c>
      <c r="Q7" s="77">
        <v>9.5829413570770647</v>
      </c>
      <c r="R7" s="80">
        <v>0</v>
      </c>
      <c r="S7" s="80">
        <v>0</v>
      </c>
      <c r="T7" s="78">
        <f>SUMPRODUCT(LTA!F7:AJ7,LTA!F$101:AJ$101,LTA!F$104:AJ$104)</f>
        <v>44.7</v>
      </c>
      <c r="U7" s="78">
        <f>SUMPRODUCT(LTA!F7:AJ7,LTA!F$102:AJ$102,LTA!F$104:AJ$104)</f>
        <v>118.41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-201</v>
      </c>
      <c r="AA7" s="117">
        <f>STOA!I7</f>
        <v>0.34</v>
      </c>
      <c r="AB7" s="117">
        <f>-STOA!O7</f>
        <v>-268.81</v>
      </c>
      <c r="AC7">
        <f t="shared" si="0"/>
        <v>11.797974590913267</v>
      </c>
      <c r="AD7">
        <f t="shared" si="1"/>
        <v>324.82357927781675</v>
      </c>
      <c r="AE7">
        <f>'IDT-1'!C7</f>
        <v>0</v>
      </c>
      <c r="AF7" s="26"/>
      <c r="AG7">
        <f t="shared" si="2"/>
        <v>324.82357927781675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4.8993000000000002</v>
      </c>
      <c r="E8">
        <f>GT_NG!Q8</f>
        <v>8.963068032571579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48.432240366378316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535.99954490316816</v>
      </c>
      <c r="P8" s="77">
        <v>64.56656980450488</v>
      </c>
      <c r="Q8" s="77">
        <v>9.5829413570770647</v>
      </c>
      <c r="R8" s="80">
        <v>0</v>
      </c>
      <c r="S8" s="80">
        <v>0</v>
      </c>
      <c r="T8" s="78">
        <f>SUMPRODUCT(LTA!F8:AJ8,LTA!F$101:AJ$101,LTA!F$104:AJ$104)</f>
        <v>44.47</v>
      </c>
      <c r="U8" s="78">
        <f>SUMPRODUCT(LTA!F8:AJ8,LTA!F$102:AJ$102,LTA!F$104:AJ$104)</f>
        <v>118.34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-192</v>
      </c>
      <c r="AA8" s="117">
        <f>STOA!I8</f>
        <v>0.34</v>
      </c>
      <c r="AB8" s="117">
        <f>-STOA!O8</f>
        <v>-268.81</v>
      </c>
      <c r="AC8">
        <f t="shared" si="0"/>
        <v>11.888260566893152</v>
      </c>
      <c r="AD8">
        <f t="shared" si="1"/>
        <v>312.8954038968069</v>
      </c>
      <c r="AE8">
        <f>'IDT-1'!C8</f>
        <v>0</v>
      </c>
      <c r="AF8" s="26"/>
      <c r="AG8">
        <f t="shared" si="2"/>
        <v>312.8954038968069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-50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4.8993000000000002</v>
      </c>
      <c r="E9">
        <f>GT_NG!Q9</f>
        <v>8.963068032571579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48.432240366378316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537.91075173596619</v>
      </c>
      <c r="P9" s="77">
        <v>30.66</v>
      </c>
      <c r="Q9" s="77">
        <v>9.5829413570770647</v>
      </c>
      <c r="R9" s="80">
        <v>0</v>
      </c>
      <c r="S9" s="80">
        <v>0</v>
      </c>
      <c r="T9" s="78">
        <f>SUMPRODUCT(LTA!F9:AJ9,LTA!F$101:AJ$101,LTA!F$104:AJ$104)</f>
        <v>44.17</v>
      </c>
      <c r="U9" s="78">
        <f>SUMPRODUCT(LTA!F9:AJ9,LTA!F$102:AJ$102,LTA!F$104:AJ$104)</f>
        <v>118.23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-192</v>
      </c>
      <c r="AA9" s="117">
        <f>STOA!I9</f>
        <v>0.34</v>
      </c>
      <c r="AB9" s="117">
        <f>-STOA!O9</f>
        <v>-268.81</v>
      </c>
      <c r="AC9">
        <f t="shared" si="0"/>
        <v>11.425530822298224</v>
      </c>
      <c r="AD9">
        <f t="shared" si="1"/>
        <v>300.95277066969487</v>
      </c>
      <c r="AE9">
        <f>'IDT-1'!C9</f>
        <v>0</v>
      </c>
      <c r="AF9" s="26"/>
      <c r="AG9">
        <f t="shared" si="2"/>
        <v>300.95277066969487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-30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4.8993000000000002</v>
      </c>
      <c r="E10">
        <f>GT_NG!Q10</f>
        <v>8.8321467098166142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48.432240366378316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537.90173275843154</v>
      </c>
      <c r="P10" s="77">
        <v>30.66</v>
      </c>
      <c r="Q10" s="77">
        <v>9.5829413570770647</v>
      </c>
      <c r="R10" s="80">
        <v>0</v>
      </c>
      <c r="S10" s="80">
        <v>0</v>
      </c>
      <c r="T10" s="78">
        <f>SUMPRODUCT(LTA!F10:AJ10,LTA!F$101:AJ$101,LTA!F$104:AJ$104)</f>
        <v>43.89</v>
      </c>
      <c r="U10" s="78">
        <f>SUMPRODUCT(LTA!F10:AJ10,LTA!F$102:AJ$102,LTA!F$104:AJ$104)</f>
        <v>118.1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-197</v>
      </c>
      <c r="AA10" s="117">
        <f>STOA!I10</f>
        <v>0.34</v>
      </c>
      <c r="AB10" s="117">
        <f>-STOA!O10</f>
        <v>-268.81</v>
      </c>
      <c r="AC10">
        <f t="shared" si="0"/>
        <v>11.465081985266654</v>
      </c>
      <c r="AD10">
        <f t="shared" si="1"/>
        <v>295.36327920643691</v>
      </c>
      <c r="AE10">
        <f>'IDT-1'!C10</f>
        <v>0</v>
      </c>
      <c r="AF10" s="26"/>
      <c r="AG10">
        <f t="shared" si="2"/>
        <v>295.36327920643691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-30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4.8993000000000002</v>
      </c>
      <c r="E11">
        <f>GT_NG!Q11</f>
        <v>8.8321467098166142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48.432240366378316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540.72669558087057</v>
      </c>
      <c r="P11" s="77">
        <v>30.66</v>
      </c>
      <c r="Q11" s="77">
        <v>9.5829413570770647</v>
      </c>
      <c r="R11" s="80">
        <v>0</v>
      </c>
      <c r="S11" s="80">
        <v>0</v>
      </c>
      <c r="T11" s="78">
        <f>SUMPRODUCT(LTA!F11:AJ11,LTA!F$101:AJ$101,LTA!F$104:AJ$104)</f>
        <v>49.01</v>
      </c>
      <c r="U11" s="78">
        <f>SUMPRODUCT(LTA!F11:AJ11,LTA!F$102:AJ$102,LTA!F$104:AJ$104)</f>
        <v>65.78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-171.1</v>
      </c>
      <c r="AA11" s="117">
        <f>STOA!I11</f>
        <v>0.34</v>
      </c>
      <c r="AB11" s="117">
        <f>-STOA!O11</f>
        <v>-268.81</v>
      </c>
      <c r="AC11">
        <f t="shared" si="0"/>
        <v>10.578294329613398</v>
      </c>
      <c r="AD11">
        <f t="shared" si="1"/>
        <v>307.7750296845291</v>
      </c>
      <c r="AE11">
        <f>'IDT-1'!C11</f>
        <v>0</v>
      </c>
      <c r="AF11" s="26"/>
      <c r="AG11">
        <f t="shared" si="2"/>
        <v>307.7750296845291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4.8993000000000002</v>
      </c>
      <c r="E12">
        <f>GT_NG!Q12</f>
        <v>8.8321467098166142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48.432240366378316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530.07279193485078</v>
      </c>
      <c r="P12" s="77">
        <v>30.66</v>
      </c>
      <c r="Q12" s="77">
        <v>9.5829413570770647</v>
      </c>
      <c r="R12" s="80">
        <v>0</v>
      </c>
      <c r="S12" s="80">
        <v>0</v>
      </c>
      <c r="T12" s="78">
        <f>SUMPRODUCT(LTA!F12:AJ12,LTA!F$101:AJ$101,LTA!F$104:AJ$104)</f>
        <v>49.39</v>
      </c>
      <c r="U12" s="78">
        <f>SUMPRODUCT(LTA!F12:AJ12,LTA!F$102:AJ$102,LTA!F$104:AJ$104)</f>
        <v>66.06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-162</v>
      </c>
      <c r="AA12" s="117">
        <f>STOA!I12</f>
        <v>0.34</v>
      </c>
      <c r="AB12" s="117">
        <f>-STOA!O12</f>
        <v>-268.81</v>
      </c>
      <c r="AC12">
        <f t="shared" si="0"/>
        <v>10.498338292298397</v>
      </c>
      <c r="AD12">
        <f t="shared" si="1"/>
        <v>296.96108207582432</v>
      </c>
      <c r="AE12">
        <f>'IDT-1'!C12</f>
        <v>0</v>
      </c>
      <c r="AF12" s="26"/>
      <c r="AG12">
        <f t="shared" si="2"/>
        <v>296.96108207582432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4.8993000000000002</v>
      </c>
      <c r="E13">
        <f>GT_NG!Q13</f>
        <v>8.8625674217907235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48.432240366378316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527.26081198238546</v>
      </c>
      <c r="P13" s="77">
        <v>30.989999999999995</v>
      </c>
      <c r="Q13" s="77">
        <v>9.5829413570770647</v>
      </c>
      <c r="R13" s="80">
        <v>0</v>
      </c>
      <c r="S13" s="80">
        <v>0</v>
      </c>
      <c r="T13" s="78">
        <f>SUMPRODUCT(LTA!F13:AJ13,LTA!F$101:AJ$101,LTA!F$104:AJ$104)</f>
        <v>49.76</v>
      </c>
      <c r="U13" s="78">
        <f>SUMPRODUCT(LTA!F13:AJ13,LTA!F$102:AJ$102,LTA!F$104:AJ$104)</f>
        <v>66.42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-167</v>
      </c>
      <c r="AA13" s="117">
        <f>STOA!I13</f>
        <v>0.34</v>
      </c>
      <c r="AB13" s="117">
        <f>-STOA!O13</f>
        <v>-268.81</v>
      </c>
      <c r="AC13">
        <f t="shared" si="0"/>
        <v>10.527579208593053</v>
      </c>
      <c r="AD13">
        <f t="shared" si="1"/>
        <v>290.21028191903849</v>
      </c>
      <c r="AE13">
        <f>'IDT-1'!C13</f>
        <v>0</v>
      </c>
      <c r="AF13" s="26"/>
      <c r="AG13">
        <f t="shared" si="2"/>
        <v>290.21028191903849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4.8993000000000002</v>
      </c>
      <c r="E14">
        <f>GT_NG!Q14</f>
        <v>8.8625674217907235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48.432240366378316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527.2547062813079</v>
      </c>
      <c r="P14" s="77">
        <v>30.989999999999995</v>
      </c>
      <c r="Q14" s="77">
        <v>9.5829413570770647</v>
      </c>
      <c r="R14" s="80">
        <v>0</v>
      </c>
      <c r="S14" s="80">
        <v>0</v>
      </c>
      <c r="T14" s="78">
        <f>SUMPRODUCT(LTA!F14:AJ14,LTA!F$101:AJ$101,LTA!F$104:AJ$104)</f>
        <v>50.16</v>
      </c>
      <c r="U14" s="78">
        <f>SUMPRODUCT(LTA!F14:AJ14,LTA!F$102:AJ$102,LTA!F$104:AJ$104)</f>
        <v>66.819999999999993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-172</v>
      </c>
      <c r="AA14" s="117">
        <f>STOA!I14</f>
        <v>0.34</v>
      </c>
      <c r="AB14" s="117">
        <f>-STOA!O14</f>
        <v>-268.81</v>
      </c>
      <c r="AC14">
        <f t="shared" si="0"/>
        <v>10.578956116034547</v>
      </c>
      <c r="AD14">
        <f t="shared" si="1"/>
        <v>285.95279931051942</v>
      </c>
      <c r="AE14">
        <f>'IDT-1'!C14</f>
        <v>0</v>
      </c>
      <c r="AF14" s="26"/>
      <c r="AG14">
        <f t="shared" si="2"/>
        <v>285.95279931051942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-10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4.8993000000000002</v>
      </c>
      <c r="E15">
        <f>GT_NG!Q15</f>
        <v>8.8321467098166142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48.432240366378316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525.99354085776133</v>
      </c>
      <c r="P15" s="77">
        <v>30.658013348020479</v>
      </c>
      <c r="Q15" s="77">
        <v>9.5829413570770647</v>
      </c>
      <c r="R15" s="80">
        <v>0</v>
      </c>
      <c r="S15" s="80">
        <v>0</v>
      </c>
      <c r="T15" s="78">
        <f>SUMPRODUCT(LTA!F15:AJ15,LTA!F$101:AJ$101,LTA!F$104:AJ$104)</f>
        <v>54.74</v>
      </c>
      <c r="U15" s="78">
        <f>SUMPRODUCT(LTA!F15:AJ15,LTA!F$102:AJ$102,LTA!F$104:AJ$104)</f>
        <v>67.28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-177</v>
      </c>
      <c r="AA15" s="117">
        <f>STOA!I15</f>
        <v>0.34</v>
      </c>
      <c r="AB15" s="117">
        <f>-STOA!O15</f>
        <v>-268.81</v>
      </c>
      <c r="AC15">
        <f t="shared" si="0"/>
        <v>10.6978019507265</v>
      </c>
      <c r="AD15">
        <f t="shared" si="1"/>
        <v>279.25038068832737</v>
      </c>
      <c r="AE15">
        <f>'IDT-1'!C15</f>
        <v>0</v>
      </c>
      <c r="AF15" s="26"/>
      <c r="AG15">
        <f t="shared" si="2"/>
        <v>279.25038068832737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-15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4.8993000000000002</v>
      </c>
      <c r="E16">
        <f>GT_NG!Q16</f>
        <v>8.8321467098166142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48.432240366378316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525.95615428804945</v>
      </c>
      <c r="P16" s="77">
        <v>30.658013348020479</v>
      </c>
      <c r="Q16" s="77">
        <v>9.5829413570770647</v>
      </c>
      <c r="R16" s="80">
        <v>0</v>
      </c>
      <c r="S16" s="80">
        <v>0</v>
      </c>
      <c r="T16" s="78">
        <f>SUMPRODUCT(LTA!F16:AJ16,LTA!F$101:AJ$101,LTA!F$104:AJ$104)</f>
        <v>54.94</v>
      </c>
      <c r="U16" s="78">
        <f>SUMPRODUCT(LTA!F16:AJ16,LTA!F$102:AJ$102,LTA!F$104:AJ$104)</f>
        <v>67.77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-177</v>
      </c>
      <c r="AA16" s="117">
        <f>STOA!I16</f>
        <v>0.34</v>
      </c>
      <c r="AB16" s="117">
        <f>-STOA!O16</f>
        <v>-268.81</v>
      </c>
      <c r="AC16">
        <f t="shared" si="0"/>
        <v>10.703544948913036</v>
      </c>
      <c r="AD16">
        <f t="shared" si="1"/>
        <v>279.8972511204289</v>
      </c>
      <c r="AE16">
        <f>'IDT-1'!C16</f>
        <v>0</v>
      </c>
      <c r="AF16" s="26"/>
      <c r="AG16">
        <f t="shared" si="2"/>
        <v>279.8972511204289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4.8993000000000002</v>
      </c>
      <c r="E17">
        <f>GT_NG!Q17</f>
        <v>8.8321467098166142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48.432240366378316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526.44491645290884</v>
      </c>
      <c r="P17" s="77">
        <v>30.66</v>
      </c>
      <c r="Q17" s="77">
        <v>9.5829413570770647</v>
      </c>
      <c r="R17" s="80">
        <v>0</v>
      </c>
      <c r="S17" s="80">
        <v>0</v>
      </c>
      <c r="T17" s="78">
        <f>SUMPRODUCT(LTA!F17:AJ17,LTA!F$101:AJ$101,LTA!F$104:AJ$104)</f>
        <v>55.64</v>
      </c>
      <c r="U17" s="78">
        <f>SUMPRODUCT(LTA!F17:AJ17,LTA!F$102:AJ$102,LTA!F$104:AJ$104)</f>
        <v>68.33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-182</v>
      </c>
      <c r="AA17" s="117">
        <f>STOA!I17</f>
        <v>0.34</v>
      </c>
      <c r="AB17" s="117">
        <f>-STOA!O17</f>
        <v>-268.81</v>
      </c>
      <c r="AC17">
        <f t="shared" si="0"/>
        <v>10.789976558678781</v>
      </c>
      <c r="AD17">
        <f t="shared" si="1"/>
        <v>273.56156832750207</v>
      </c>
      <c r="AE17">
        <f>'IDT-1'!C17</f>
        <v>0</v>
      </c>
      <c r="AF17" s="26"/>
      <c r="AG17">
        <f t="shared" si="2"/>
        <v>273.56156832750207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-18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4.8993000000000002</v>
      </c>
      <c r="E18">
        <f>GT_NG!Q18</f>
        <v>8.8321467098166142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48.432240366378316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526.12829996262781</v>
      </c>
      <c r="P18" s="77">
        <v>30.66</v>
      </c>
      <c r="Q18" s="77">
        <v>9.5829413570770647</v>
      </c>
      <c r="R18" s="80">
        <v>0</v>
      </c>
      <c r="S18" s="80">
        <v>0</v>
      </c>
      <c r="T18" s="78">
        <f>SUMPRODUCT(LTA!F18:AJ18,LTA!F$101:AJ$101,LTA!F$104:AJ$104)</f>
        <v>56.09</v>
      </c>
      <c r="U18" s="78">
        <f>SUMPRODUCT(LTA!F18:AJ18,LTA!F$102:AJ$102,LTA!F$104:AJ$104)</f>
        <v>68.92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-182</v>
      </c>
      <c r="AA18" s="117">
        <f>STOA!I18</f>
        <v>0.34</v>
      </c>
      <c r="AB18" s="117">
        <f>-STOA!O18</f>
        <v>-268.81</v>
      </c>
      <c r="AC18">
        <f t="shared" si="0"/>
        <v>10.787464206042113</v>
      </c>
      <c r="AD18">
        <f t="shared" si="1"/>
        <v>275.2874641898577</v>
      </c>
      <c r="AE18">
        <f>'IDT-1'!C18</f>
        <v>0</v>
      </c>
      <c r="AF18" s="26"/>
      <c r="AG18">
        <f t="shared" si="2"/>
        <v>275.2874641898577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-17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4.8993000000000002</v>
      </c>
      <c r="E19">
        <f>GT_NG!Q19</f>
        <v>8.8321467098166142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48.432240366378316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528.90933058491305</v>
      </c>
      <c r="P19" s="77">
        <v>30.658562520511982</v>
      </c>
      <c r="Q19" s="77">
        <v>9.5829413570770647</v>
      </c>
      <c r="R19" s="80">
        <v>0</v>
      </c>
      <c r="S19" s="80">
        <v>0</v>
      </c>
      <c r="T19" s="78">
        <f>SUMPRODUCT(LTA!F19:AJ19,LTA!F$101:AJ$101,LTA!F$104:AJ$104)</f>
        <v>56.75</v>
      </c>
      <c r="U19" s="78">
        <f>SUMPRODUCT(LTA!F19:AJ19,LTA!F$102:AJ$102,LTA!F$104:AJ$104)</f>
        <v>69.569999999999993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-177</v>
      </c>
      <c r="AA19" s="117">
        <f>STOA!I19</f>
        <v>0.34</v>
      </c>
      <c r="AB19" s="117">
        <f>-STOA!O19</f>
        <v>-268.81</v>
      </c>
      <c r="AC19">
        <f t="shared" si="0"/>
        <v>10.89447764587629</v>
      </c>
      <c r="AD19">
        <f t="shared" si="1"/>
        <v>271.27004389282081</v>
      </c>
      <c r="AE19">
        <f>'IDT-1'!C19</f>
        <v>0</v>
      </c>
      <c r="AF19" s="26"/>
      <c r="AG19">
        <f t="shared" si="2"/>
        <v>271.27004389282081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-30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4.8993000000000002</v>
      </c>
      <c r="E20">
        <f>GT_NG!Q20</f>
        <v>8.8321467098166142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48.432240366378316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528.89883450172488</v>
      </c>
      <c r="P20" s="77">
        <v>30.658562520511982</v>
      </c>
      <c r="Q20" s="77">
        <v>9.5829413570770647</v>
      </c>
      <c r="R20" s="80">
        <v>0</v>
      </c>
      <c r="S20" s="80">
        <v>0</v>
      </c>
      <c r="T20" s="78">
        <f>SUMPRODUCT(LTA!F20:AJ20,LTA!F$101:AJ$101,LTA!F$104:AJ$104)</f>
        <v>57.55</v>
      </c>
      <c r="U20" s="78">
        <f>SUMPRODUCT(LTA!F20:AJ20,LTA!F$102:AJ$102,LTA!F$104:AJ$104)</f>
        <v>70.259999999999991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-172</v>
      </c>
      <c r="AA20" s="117">
        <f>STOA!I20</f>
        <v>0.34</v>
      </c>
      <c r="AB20" s="117">
        <f>-STOA!O20</f>
        <v>-268.81</v>
      </c>
      <c r="AC20">
        <f t="shared" si="0"/>
        <v>10.863106642733257</v>
      </c>
      <c r="AD20">
        <f t="shared" si="1"/>
        <v>277.78091881277555</v>
      </c>
      <c r="AE20">
        <f>'IDT-1'!C20</f>
        <v>0</v>
      </c>
      <c r="AF20" s="26"/>
      <c r="AG20">
        <f t="shared" si="2"/>
        <v>277.78091881277555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-30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4.8993000000000002</v>
      </c>
      <c r="E21">
        <f>GT_NG!Q21</f>
        <v>8.8321467098166142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48.432240366378316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526.08685454925944</v>
      </c>
      <c r="P21" s="77">
        <v>30.658562520511982</v>
      </c>
      <c r="Q21" s="77">
        <v>9.5829413570770647</v>
      </c>
      <c r="R21" s="80">
        <v>0</v>
      </c>
      <c r="S21" s="80">
        <v>0</v>
      </c>
      <c r="T21" s="78">
        <f>SUMPRODUCT(LTA!F21:AJ21,LTA!F$101:AJ$101,LTA!F$104:AJ$104)</f>
        <v>57.3</v>
      </c>
      <c r="U21" s="78">
        <f>SUMPRODUCT(LTA!F21:AJ21,LTA!F$102:AJ$102,LTA!F$104:AJ$104)</f>
        <v>71.06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-162</v>
      </c>
      <c r="AA21" s="117">
        <f>STOA!I21</f>
        <v>0.34</v>
      </c>
      <c r="AB21" s="117">
        <f>-STOA!O21</f>
        <v>-268.81</v>
      </c>
      <c r="AC21">
        <f t="shared" si="0"/>
        <v>10.701151178796437</v>
      </c>
      <c r="AD21">
        <f t="shared" si="1"/>
        <v>291.68089432424699</v>
      </c>
      <c r="AE21">
        <f>'IDT-1'!C21</f>
        <v>0</v>
      </c>
      <c r="AF21" s="26"/>
      <c r="AG21">
        <f t="shared" si="2"/>
        <v>291.68089432424699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-24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4.8993000000000002</v>
      </c>
      <c r="E22">
        <f>GT_NG!Q22</f>
        <v>8.963068032571579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48.432240366378316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524.4676537084755</v>
      </c>
      <c r="P22" s="77">
        <v>30.66</v>
      </c>
      <c r="Q22" s="77">
        <v>9.5829413570770647</v>
      </c>
      <c r="R22" s="80">
        <v>0</v>
      </c>
      <c r="S22" s="80">
        <v>0</v>
      </c>
      <c r="T22" s="78">
        <f>SUMPRODUCT(LTA!F22:AJ22,LTA!F$101:AJ$101,LTA!F$104:AJ$104)</f>
        <v>47.06</v>
      </c>
      <c r="U22" s="78">
        <f>SUMPRODUCT(LTA!F22:AJ22,LTA!F$102:AJ$102,LTA!F$104:AJ$104)</f>
        <v>71.849999999999994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-152</v>
      </c>
      <c r="AA22" s="117">
        <f>STOA!I22</f>
        <v>0.34</v>
      </c>
      <c r="AB22" s="117">
        <f>-STOA!O22</f>
        <v>-268.81</v>
      </c>
      <c r="AC22">
        <f t="shared" si="0"/>
        <v>10.507247566113126</v>
      </c>
      <c r="AD22">
        <f t="shared" si="1"/>
        <v>291.93795589838942</v>
      </c>
      <c r="AE22">
        <f>'IDT-1'!C22</f>
        <v>0</v>
      </c>
      <c r="AF22" s="26"/>
      <c r="AG22">
        <f t="shared" si="2"/>
        <v>291.93795589838942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-23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4.8993000000000002</v>
      </c>
      <c r="E23">
        <f>GT_NG!Q23</f>
        <v>8.963068032571579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47.39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559.83360008318562</v>
      </c>
      <c r="P23" s="77">
        <v>64.569999999999993</v>
      </c>
      <c r="Q23" s="77">
        <v>19.470000000000002</v>
      </c>
      <c r="R23" s="80">
        <v>0</v>
      </c>
      <c r="S23" s="80">
        <v>0</v>
      </c>
      <c r="T23" s="78">
        <f>SUMPRODUCT(LTA!F23:AJ23,LTA!F$101:AJ$101,LTA!F$104:AJ$104)</f>
        <v>47.01</v>
      </c>
      <c r="U23" s="78">
        <f>SUMPRODUCT(LTA!F23:AJ23,LTA!F$102:AJ$102,LTA!F$104:AJ$104)</f>
        <v>125.18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-212</v>
      </c>
      <c r="AA23" s="117">
        <f>STOA!I23</f>
        <v>0.34</v>
      </c>
      <c r="AB23" s="117">
        <f>-STOA!O23</f>
        <v>-268.81</v>
      </c>
      <c r="AC23">
        <f t="shared" si="0"/>
        <v>12.560265174785895</v>
      </c>
      <c r="AD23">
        <f t="shared" si="1"/>
        <v>320.2857029409713</v>
      </c>
      <c r="AE23">
        <f>'IDT-1'!C23</f>
        <v>0</v>
      </c>
      <c r="AF23" s="26"/>
      <c r="AG23">
        <f t="shared" si="2"/>
        <v>320.2857029409713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-64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4.8993000000000002</v>
      </c>
      <c r="E24">
        <f>GT_NG!Q24</f>
        <v>8.963068032571579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47.39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559.2179982696241</v>
      </c>
      <c r="P24" s="77">
        <v>64.567387944983821</v>
      </c>
      <c r="Q24" s="77">
        <v>19.470000000000002</v>
      </c>
      <c r="R24" s="80">
        <v>0</v>
      </c>
      <c r="S24" s="80">
        <v>0</v>
      </c>
      <c r="T24" s="78">
        <f>SUMPRODUCT(LTA!F24:AJ24,LTA!F$101:AJ$101,LTA!F$104:AJ$104)</f>
        <v>47.04</v>
      </c>
      <c r="U24" s="78">
        <f>SUMPRODUCT(LTA!F24:AJ24,LTA!F$102:AJ$102,LTA!F$104:AJ$104)</f>
        <v>126.14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-195</v>
      </c>
      <c r="AA24" s="117">
        <f>STOA!I24</f>
        <v>0.34</v>
      </c>
      <c r="AB24" s="117">
        <f>-STOA!O24</f>
        <v>-268.81</v>
      </c>
      <c r="AC24">
        <f t="shared" si="0"/>
        <v>12.323827449643138</v>
      </c>
      <c r="AD24">
        <f t="shared" si="1"/>
        <v>347.89392679753632</v>
      </c>
      <c r="AE24">
        <f>'IDT-1'!C24</f>
        <v>0</v>
      </c>
      <c r="AF24" s="26"/>
      <c r="AG24">
        <f t="shared" si="2"/>
        <v>347.89392679753632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-54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4.8993000000000002</v>
      </c>
      <c r="E25">
        <f>GT_NG!Q25</f>
        <v>8.963068032571579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46.09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557.33476995429862</v>
      </c>
      <c r="P25" s="77">
        <v>64.567387944983821</v>
      </c>
      <c r="Q25" s="77">
        <v>19.47</v>
      </c>
      <c r="R25" s="80">
        <v>0</v>
      </c>
      <c r="S25" s="80">
        <v>0</v>
      </c>
      <c r="T25" s="78">
        <f>SUMPRODUCT(LTA!F25:AJ25,LTA!F$101:AJ$101,LTA!F$104:AJ$104)</f>
        <v>46.98</v>
      </c>
      <c r="U25" s="78">
        <f>SUMPRODUCT(LTA!F25:AJ25,LTA!F$102:AJ$102,LTA!F$104:AJ$104)</f>
        <v>127.2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-162</v>
      </c>
      <c r="AA25" s="117">
        <f>STOA!I25</f>
        <v>0.34</v>
      </c>
      <c r="AB25" s="117">
        <f>-STOA!O25</f>
        <v>-268.81</v>
      </c>
      <c r="AC25">
        <f t="shared" si="0"/>
        <v>11.887343046925094</v>
      </c>
      <c r="AD25">
        <f t="shared" si="1"/>
        <v>393.14718288492907</v>
      </c>
      <c r="AE25">
        <f>'IDT-1'!C25</f>
        <v>0</v>
      </c>
      <c r="AF25" s="26"/>
      <c r="AG25">
        <f t="shared" si="2"/>
        <v>393.14718288492907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-40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4.8993000000000002</v>
      </c>
      <c r="E26">
        <f>GT_NG!Q26</f>
        <v>8.963068032571579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46.09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598.87871273879853</v>
      </c>
      <c r="P26" s="77">
        <v>64.567387944983821</v>
      </c>
      <c r="Q26" s="77">
        <v>19.47</v>
      </c>
      <c r="R26" s="80">
        <v>0</v>
      </c>
      <c r="S26" s="80">
        <v>0</v>
      </c>
      <c r="T26" s="78">
        <f>SUMPRODUCT(LTA!F26:AJ26,LTA!F$101:AJ$101,LTA!F$104:AJ$104)</f>
        <v>53.42</v>
      </c>
      <c r="U26" s="78">
        <f>SUMPRODUCT(LTA!F26:AJ26,LTA!F$102:AJ$102,LTA!F$104:AJ$104)</f>
        <v>128.27000000000001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-126.47</v>
      </c>
      <c r="AA26" s="117">
        <f>STOA!I26</f>
        <v>0.34</v>
      </c>
      <c r="AB26" s="117">
        <f>-STOA!O26</f>
        <v>-268.81</v>
      </c>
      <c r="AC26">
        <f t="shared" si="0"/>
        <v>12.29655608079754</v>
      </c>
      <c r="AD26">
        <f t="shared" si="1"/>
        <v>444.32191263555632</v>
      </c>
      <c r="AE26">
        <f>'IDT-1'!C26</f>
        <v>0</v>
      </c>
      <c r="AF26" s="26"/>
      <c r="AG26">
        <f t="shared" si="2"/>
        <v>444.32191263555632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-73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4.8993000000000002</v>
      </c>
      <c r="E27">
        <f>GT_NG!Q27</f>
        <v>8.963068032571579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54.999036946244082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660.07880361078742</v>
      </c>
      <c r="P27" s="77">
        <v>64.567387944983821</v>
      </c>
      <c r="Q27" s="77">
        <v>19.47</v>
      </c>
      <c r="R27" s="80">
        <v>0</v>
      </c>
      <c r="S27" s="80">
        <v>0</v>
      </c>
      <c r="T27" s="78">
        <f>SUMPRODUCT(LTA!F27:AJ27,LTA!F$101:AJ$101,LTA!F$104:AJ$104)</f>
        <v>52.57</v>
      </c>
      <c r="U27" s="78">
        <f>SUMPRODUCT(LTA!F27:AJ27,LTA!F$102:AJ$102,LTA!F$104:AJ$104)</f>
        <v>128.94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-10</v>
      </c>
      <c r="AA27" s="117">
        <f>STOA!I27</f>
        <v>0.34</v>
      </c>
      <c r="AB27" s="117">
        <f>-STOA!O27</f>
        <v>-341.71000000000004</v>
      </c>
      <c r="AC27">
        <f t="shared" si="0"/>
        <v>12.232134181223495</v>
      </c>
      <c r="AD27">
        <f t="shared" si="1"/>
        <v>590.88546235336355</v>
      </c>
      <c r="AE27">
        <f>'IDT-1'!C27</f>
        <v>-66</v>
      </c>
      <c r="AF27" s="26"/>
      <c r="AG27">
        <f t="shared" si="2"/>
        <v>524.88546235336355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4.8993000000000002</v>
      </c>
      <c r="E28">
        <f>GT_NG!Q28</f>
        <v>8.963068032571579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54.999113046282858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674.14037202041243</v>
      </c>
      <c r="P28" s="77">
        <v>64.567387944983821</v>
      </c>
      <c r="Q28" s="77">
        <v>19.47</v>
      </c>
      <c r="R28" s="80">
        <v>0.27</v>
      </c>
      <c r="S28" s="80">
        <v>0</v>
      </c>
      <c r="T28" s="78">
        <f>SUMPRODUCT(LTA!F28:AJ28,LTA!F$101:AJ$101,LTA!F$104:AJ$104)</f>
        <v>51.71</v>
      </c>
      <c r="U28" s="78">
        <f>SUMPRODUCT(LTA!F28:AJ28,LTA!F$102:AJ$102,LTA!F$104:AJ$104)</f>
        <v>129.36000000000001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0.34</v>
      </c>
      <c r="AB28" s="117">
        <f>-STOA!O28</f>
        <v>-341.71000000000004</v>
      </c>
      <c r="AC28">
        <f t="shared" si="0"/>
        <v>12.30999001529756</v>
      </c>
      <c r="AD28">
        <f t="shared" si="1"/>
        <v>609.6992510289532</v>
      </c>
      <c r="AE28">
        <f>'IDT-1'!C28</f>
        <v>-20</v>
      </c>
      <c r="AF28" s="26"/>
      <c r="AG28">
        <f t="shared" si="2"/>
        <v>589.6992510289532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-45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4.8993000000000002</v>
      </c>
      <c r="E29">
        <f>GT_NG!Q29</f>
        <v>8.963068032571579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54.999113046282858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694.27490282453039</v>
      </c>
      <c r="P29" s="77">
        <v>64.567387944983821</v>
      </c>
      <c r="Q29" s="77">
        <v>19.47</v>
      </c>
      <c r="R29" s="80">
        <v>0.8</v>
      </c>
      <c r="S29" s="80">
        <v>0</v>
      </c>
      <c r="T29" s="78">
        <f>SUMPRODUCT(LTA!F29:AJ29,LTA!F$101:AJ$101,LTA!F$104:AJ$104)</f>
        <v>50.75</v>
      </c>
      <c r="U29" s="78">
        <f>SUMPRODUCT(LTA!F29:AJ29,LTA!F$102:AJ$102,LTA!F$104:AJ$104)</f>
        <v>125.98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0.34</v>
      </c>
      <c r="AB29" s="117">
        <f>-STOA!O29</f>
        <v>-341.71000000000004</v>
      </c>
      <c r="AC29">
        <f t="shared" si="0"/>
        <v>12.320473973540867</v>
      </c>
      <c r="AD29">
        <f t="shared" si="1"/>
        <v>641.01329787482769</v>
      </c>
      <c r="AE29">
        <f>'IDT-1'!C29</f>
        <v>0</v>
      </c>
      <c r="AF29" s="26"/>
      <c r="AG29">
        <f t="shared" si="2"/>
        <v>641.01329787482769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-30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4.8993000000000002</v>
      </c>
      <c r="E30">
        <f>GT_NG!Q30</f>
        <v>8.963068032571579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54.999113046282858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704.22053962253028</v>
      </c>
      <c r="P30" s="77">
        <v>64.567387944983821</v>
      </c>
      <c r="Q30" s="77">
        <v>19.47</v>
      </c>
      <c r="R30" s="80">
        <v>2.6526553106212423</v>
      </c>
      <c r="S30" s="80">
        <v>0</v>
      </c>
      <c r="T30" s="78">
        <f>SUMPRODUCT(LTA!F30:AJ30,LTA!F$101:AJ$101,LTA!F$104:AJ$104)</f>
        <v>49.79</v>
      </c>
      <c r="U30" s="78">
        <f>SUMPRODUCT(LTA!F30:AJ30,LTA!F$102:AJ$102,LTA!F$104:AJ$104)</f>
        <v>126.14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19.16</v>
      </c>
      <c r="Z30" s="75">
        <f>IEX!O30</f>
        <v>0</v>
      </c>
      <c r="AA30" s="117">
        <f>STOA!I30</f>
        <v>0.34</v>
      </c>
      <c r="AB30" s="117">
        <f>-STOA!O30</f>
        <v>-341.71000000000004</v>
      </c>
      <c r="AC30">
        <f t="shared" si="0"/>
        <v>12.541476306485757</v>
      </c>
      <c r="AD30">
        <f t="shared" si="1"/>
        <v>675.95058765050408</v>
      </c>
      <c r="AE30">
        <f>'IDT-1'!C30</f>
        <v>0</v>
      </c>
      <c r="AF30" s="26"/>
      <c r="AG30">
        <f t="shared" si="2"/>
        <v>675.95058765050408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-25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4.8993000000000002</v>
      </c>
      <c r="E31">
        <f>GT_NG!Q31</f>
        <v>8.963068032571579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54.999113046282858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709.07402188062952</v>
      </c>
      <c r="P31" s="77">
        <v>64.567387944983821</v>
      </c>
      <c r="Q31" s="77">
        <v>19.47</v>
      </c>
      <c r="R31" s="80">
        <v>6.589999999999999</v>
      </c>
      <c r="S31" s="80">
        <v>0</v>
      </c>
      <c r="T31" s="78">
        <f>SUMPRODUCT(LTA!F31:AJ31,LTA!F$101:AJ$101,LTA!F$104:AJ$104)</f>
        <v>48.22</v>
      </c>
      <c r="U31" s="78">
        <f>SUMPRODUCT(LTA!F31:AJ31,LTA!F$102:AJ$102,LTA!F$104:AJ$104)</f>
        <v>126.03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48.24</v>
      </c>
      <c r="AB31" s="117">
        <f>-STOA!O31</f>
        <v>-341.71000000000004</v>
      </c>
      <c r="AC31">
        <f t="shared" si="0"/>
        <v>12.768182308401611</v>
      </c>
      <c r="AD31">
        <f t="shared" si="1"/>
        <v>721.57470859606622</v>
      </c>
      <c r="AE31">
        <f>'IDT-1'!C31</f>
        <v>0</v>
      </c>
      <c r="AF31" s="26"/>
      <c r="AG31">
        <f t="shared" si="2"/>
        <v>721.57470859606622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-15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4.8993000000000002</v>
      </c>
      <c r="E32">
        <f>GT_NG!Q32</f>
        <v>8.963068032571579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54.999113046282858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729.87539374073322</v>
      </c>
      <c r="P32" s="77">
        <v>64.567387944983821</v>
      </c>
      <c r="Q32" s="77">
        <v>19.47</v>
      </c>
      <c r="R32" s="80">
        <v>12.71</v>
      </c>
      <c r="S32" s="80">
        <v>0</v>
      </c>
      <c r="T32" s="78">
        <f>SUMPRODUCT(LTA!F32:AJ32,LTA!F$101:AJ$101,LTA!F$104:AJ$104)</f>
        <v>60.27</v>
      </c>
      <c r="U32" s="78">
        <f>SUMPRODUCT(LTA!F32:AJ32,LTA!F$102:AJ$102,LTA!F$104:AJ$104)</f>
        <v>125.69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72.820000000000007</v>
      </c>
      <c r="AB32" s="117">
        <f>-STOA!O32</f>
        <v>-341.71000000000004</v>
      </c>
      <c r="AC32">
        <f t="shared" si="0"/>
        <v>13.315564253248327</v>
      </c>
      <c r="AD32">
        <f t="shared" si="1"/>
        <v>785.23869851132304</v>
      </c>
      <c r="AE32">
        <f>'IDT-1'!C32</f>
        <v>0</v>
      </c>
      <c r="AF32" s="26"/>
      <c r="AG32">
        <f t="shared" si="2"/>
        <v>785.23869851132304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-14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4.8993000000000002</v>
      </c>
      <c r="E33">
        <f>GT_NG!Q33</f>
        <v>8.963068032571579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54.999113046282858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729.7019348115457</v>
      </c>
      <c r="P33" s="77">
        <v>64.567387944983821</v>
      </c>
      <c r="Q33" s="77">
        <v>19.47</v>
      </c>
      <c r="R33" s="80">
        <v>24.38</v>
      </c>
      <c r="S33" s="80">
        <v>0</v>
      </c>
      <c r="T33" s="78">
        <f>SUMPRODUCT(LTA!F33:AJ33,LTA!F$101:AJ$101,LTA!F$104:AJ$104)</f>
        <v>61.89</v>
      </c>
      <c r="U33" s="78">
        <f>SUMPRODUCT(LTA!F33:AJ33,LTA!F$102:AJ$102,LTA!F$104:AJ$104)</f>
        <v>125.37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97.4</v>
      </c>
      <c r="AB33" s="117">
        <f>-STOA!O33</f>
        <v>-341.71000000000004</v>
      </c>
      <c r="AC33">
        <f t="shared" si="0"/>
        <v>13.635599687149282</v>
      </c>
      <c r="AD33">
        <f t="shared" si="1"/>
        <v>823.2952041482348</v>
      </c>
      <c r="AE33">
        <f>'IDT-1'!C33</f>
        <v>0</v>
      </c>
      <c r="AF33" s="26"/>
      <c r="AG33">
        <f t="shared" si="2"/>
        <v>823.2952041482348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-13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4.8993000000000002</v>
      </c>
      <c r="E34">
        <f>GT_NG!Q34</f>
        <v>8.963068032571579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54.999113046282858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729.7019348115457</v>
      </c>
      <c r="P34" s="77">
        <v>64.567387944983821</v>
      </c>
      <c r="Q34" s="77">
        <v>19.47</v>
      </c>
      <c r="R34" s="80">
        <v>24.350000000000005</v>
      </c>
      <c r="S34" s="80">
        <v>0</v>
      </c>
      <c r="T34" s="78">
        <f>SUMPRODUCT(LTA!F34:AJ34,LTA!F$101:AJ$101,LTA!F$104:AJ$104)</f>
        <v>70.08</v>
      </c>
      <c r="U34" s="78">
        <f>SUMPRODUCT(LTA!F34:AJ34,LTA!F$102:AJ$102,LTA!F$104:AJ$104)</f>
        <v>125.03999999999999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108.85000000000001</v>
      </c>
      <c r="AB34" s="117">
        <f>-STOA!O34</f>
        <v>-341.71000000000004</v>
      </c>
      <c r="AC34">
        <f t="shared" si="0"/>
        <v>13.805263687149282</v>
      </c>
      <c r="AD34">
        <f t="shared" si="1"/>
        <v>842.40554014823476</v>
      </c>
      <c r="AE34">
        <f>'IDT-1'!C34</f>
        <v>0</v>
      </c>
      <c r="AF34" s="26"/>
      <c r="AG34">
        <f t="shared" si="2"/>
        <v>842.40554014823476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-13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4.8993000000000002</v>
      </c>
      <c r="E35">
        <f>GT_NG!Q35</f>
        <v>8.963068032571579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54.999113046282858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733.32893365354573</v>
      </c>
      <c r="P35" s="77">
        <v>64.567387944983821</v>
      </c>
      <c r="Q35" s="77">
        <v>19.47</v>
      </c>
      <c r="R35" s="80">
        <v>24.350000000000005</v>
      </c>
      <c r="S35" s="80">
        <v>0</v>
      </c>
      <c r="T35" s="78">
        <f>SUMPRODUCT(LTA!F35:AJ35,LTA!F$101:AJ$101,LTA!F$104:AJ$104)</f>
        <v>82.460000000000008</v>
      </c>
      <c r="U35" s="78">
        <f>SUMPRODUCT(LTA!F35:AJ35,LTA!F$102:AJ$102,LTA!F$104:AJ$104)</f>
        <v>117.13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106.54</v>
      </c>
      <c r="AB35" s="117">
        <f>-STOA!O35</f>
        <v>-341.71000000000004</v>
      </c>
      <c r="AC35">
        <f t="shared" si="0"/>
        <v>13.740773619170342</v>
      </c>
      <c r="AD35">
        <f t="shared" si="1"/>
        <v>861.25702905821367</v>
      </c>
      <c r="AE35">
        <f>'IDT-1'!C35</f>
        <v>0</v>
      </c>
      <c r="AF35" s="26"/>
      <c r="AG35">
        <f t="shared" si="2"/>
        <v>861.25702905821367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4.8993000000000002</v>
      </c>
      <c r="E36">
        <f>GT_NG!Q36</f>
        <v>8.963068032571579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54.999113046282858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733.32893365354573</v>
      </c>
      <c r="P36" s="77">
        <v>64.567387944983821</v>
      </c>
      <c r="Q36" s="77">
        <v>19.47</v>
      </c>
      <c r="R36" s="80">
        <v>24.350000000000005</v>
      </c>
      <c r="S36" s="80">
        <v>0</v>
      </c>
      <c r="T36" s="78">
        <f>SUMPRODUCT(LTA!F36:AJ36,LTA!F$101:AJ$101,LTA!F$104:AJ$104)</f>
        <v>100.75</v>
      </c>
      <c r="U36" s="78">
        <f>SUMPRODUCT(LTA!F36:AJ36,LTA!F$102:AJ$102,LTA!F$104:AJ$104)</f>
        <v>116.3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95.899999999999991</v>
      </c>
      <c r="AB36" s="117">
        <f>-STOA!O36</f>
        <v>-341.71000000000004</v>
      </c>
      <c r="AC36">
        <f t="shared" si="0"/>
        <v>13.800789619170345</v>
      </c>
      <c r="AD36">
        <f t="shared" si="1"/>
        <v>868.01701305821382</v>
      </c>
      <c r="AE36">
        <f>'IDT-1'!C36</f>
        <v>0</v>
      </c>
      <c r="AF36" s="26"/>
      <c r="AG36">
        <f t="shared" si="2"/>
        <v>868.01701305821382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4.8993000000000002</v>
      </c>
      <c r="E37">
        <f>GT_NG!Q37</f>
        <v>8.963068032571579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54.999113046282858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732.7695490278162</v>
      </c>
      <c r="P37" s="77">
        <v>64.567387944983821</v>
      </c>
      <c r="Q37" s="77">
        <v>19.47</v>
      </c>
      <c r="R37" s="80">
        <v>24.350000000000005</v>
      </c>
      <c r="S37" s="80">
        <v>0</v>
      </c>
      <c r="T37" s="78">
        <f>SUMPRODUCT(LTA!F37:AJ37,LTA!F$101:AJ$101,LTA!F$104:AJ$104)</f>
        <v>115.46</v>
      </c>
      <c r="U37" s="78">
        <f>SUMPRODUCT(LTA!F37:AJ37,LTA!F$102:AJ$102,LTA!F$104:AJ$104)</f>
        <v>115.4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88.09</v>
      </c>
      <c r="AB37" s="117">
        <f>-STOA!O37</f>
        <v>-341.71000000000004</v>
      </c>
      <c r="AC37">
        <f t="shared" si="0"/>
        <v>13.937448309685875</v>
      </c>
      <c r="AD37">
        <f t="shared" si="1"/>
        <v>863.3209697419685</v>
      </c>
      <c r="AE37">
        <f>'IDT-1'!C37</f>
        <v>0</v>
      </c>
      <c r="AF37" s="26"/>
      <c r="AG37">
        <f t="shared" si="2"/>
        <v>863.3209697419685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4.8993000000000002</v>
      </c>
      <c r="E38">
        <f>GT_NG!Q38</f>
        <v>8.963068032571579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54.999113046282858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711.39395634420066</v>
      </c>
      <c r="P38" s="77">
        <v>64.567387944983821</v>
      </c>
      <c r="Q38" s="77">
        <v>19.47</v>
      </c>
      <c r="R38" s="80">
        <v>24.350000000000005</v>
      </c>
      <c r="S38" s="80">
        <v>0</v>
      </c>
      <c r="T38" s="78">
        <f>SUMPRODUCT(LTA!F38:AJ38,LTA!F$101:AJ$101,LTA!F$104:AJ$104)</f>
        <v>131.44999999999999</v>
      </c>
      <c r="U38" s="78">
        <f>SUMPRODUCT(LTA!F38:AJ38,LTA!F$102:AJ$102,LTA!F$104:AJ$104)</f>
        <v>115.07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84.12</v>
      </c>
      <c r="AB38" s="117">
        <f>-STOA!O38</f>
        <v>-341.71000000000004</v>
      </c>
      <c r="AC38">
        <f t="shared" si="0"/>
        <v>13.763433818848107</v>
      </c>
      <c r="AD38">
        <f t="shared" si="1"/>
        <v>863.80939154919099</v>
      </c>
      <c r="AE38">
        <f>'IDT-1'!C38</f>
        <v>0</v>
      </c>
      <c r="AF38" s="26"/>
      <c r="AG38">
        <f t="shared" si="2"/>
        <v>863.80939154919099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4.8993000000000002</v>
      </c>
      <c r="E39">
        <f>GT_NG!Q39</f>
        <v>8.893406882059363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54.999113046282858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700.44196886150075</v>
      </c>
      <c r="P39" s="77">
        <v>64.567387944983821</v>
      </c>
      <c r="Q39" s="77">
        <v>19.47</v>
      </c>
      <c r="R39" s="80">
        <v>24.350000000000005</v>
      </c>
      <c r="S39" s="80">
        <v>0</v>
      </c>
      <c r="T39" s="78">
        <f>SUMPRODUCT(LTA!F39:AJ39,LTA!F$101:AJ$101,LTA!F$104:AJ$104)</f>
        <v>136.02000000000001</v>
      </c>
      <c r="U39" s="78">
        <f>SUMPRODUCT(LTA!F39:AJ39,LTA!F$102:AJ$102,LTA!F$104:AJ$104)</f>
        <v>114.46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69.95</v>
      </c>
      <c r="AB39" s="117">
        <f>-STOA!O39</f>
        <v>-341.71000000000004</v>
      </c>
      <c r="AC39">
        <f t="shared" si="0"/>
        <v>13.754157861319745</v>
      </c>
      <c r="AD39">
        <f t="shared" si="1"/>
        <v>822.58701887350708</v>
      </c>
      <c r="AE39">
        <f>'IDT-1'!C39</f>
        <v>0</v>
      </c>
      <c r="AF39" s="26"/>
      <c r="AG39">
        <f t="shared" si="2"/>
        <v>822.58701887350708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4.8993000000000002</v>
      </c>
      <c r="E40">
        <f>GT_NG!Q40</f>
        <v>8.7616774541531832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54.999113046282858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694.49655534630062</v>
      </c>
      <c r="P40" s="77">
        <v>64.567387944983821</v>
      </c>
      <c r="Q40" s="77">
        <v>19.47</v>
      </c>
      <c r="R40" s="80">
        <v>24.350000000000005</v>
      </c>
      <c r="S40" s="80">
        <v>0</v>
      </c>
      <c r="T40" s="78">
        <f>SUMPRODUCT(LTA!F40:AJ40,LTA!F$101:AJ$101,LTA!F$104:AJ$104)</f>
        <v>147.18</v>
      </c>
      <c r="U40" s="78">
        <f>SUMPRODUCT(LTA!F40:AJ40,LTA!F$102:AJ$102,LTA!F$104:AJ$104)</f>
        <v>113.4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88.53</v>
      </c>
      <c r="AB40" s="117">
        <f>-STOA!O40</f>
        <v>-341.71000000000004</v>
      </c>
      <c r="AC40">
        <f t="shared" si="0"/>
        <v>13.953063003420411</v>
      </c>
      <c r="AD40">
        <f t="shared" si="1"/>
        <v>844.99097078830016</v>
      </c>
      <c r="AE40">
        <f>'IDT-1'!C40</f>
        <v>0</v>
      </c>
      <c r="AF40" s="26"/>
      <c r="AG40">
        <f t="shared" si="2"/>
        <v>844.99097078830016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4.8993000000000002</v>
      </c>
      <c r="E41">
        <f>GT_NG!Q41</f>
        <v>8.7616774541531832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54.999113046282858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690.62708488520059</v>
      </c>
      <c r="P41" s="77">
        <v>64.567387944983821</v>
      </c>
      <c r="Q41" s="77">
        <v>19.47</v>
      </c>
      <c r="R41" s="80">
        <v>24.350000000000005</v>
      </c>
      <c r="S41" s="80">
        <v>0</v>
      </c>
      <c r="T41" s="78">
        <f>SUMPRODUCT(LTA!F41:AJ41,LTA!F$101:AJ$101,LTA!F$104:AJ$104)</f>
        <v>151.82999999999998</v>
      </c>
      <c r="U41" s="78">
        <f>SUMPRODUCT(LTA!F41:AJ41,LTA!F$102:AJ$102,LTA!F$104:AJ$104)</f>
        <v>116.24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101.71000000000001</v>
      </c>
      <c r="AB41" s="117">
        <f>-STOA!O41</f>
        <v>-341.71000000000004</v>
      </c>
      <c r="AC41">
        <f t="shared" si="0"/>
        <v>14.145298300973707</v>
      </c>
      <c r="AD41">
        <f t="shared" si="1"/>
        <v>856.59926502964663</v>
      </c>
      <c r="AE41">
        <f>'IDT-1'!C41</f>
        <v>0</v>
      </c>
      <c r="AF41" s="26"/>
      <c r="AG41">
        <f t="shared" si="2"/>
        <v>856.59926502964663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4.8993000000000002</v>
      </c>
      <c r="E42">
        <f>GT_NG!Q42</f>
        <v>8.7616774541531832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54.999113046282858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675.48329618570062</v>
      </c>
      <c r="P42" s="77">
        <v>64.567387944983821</v>
      </c>
      <c r="Q42" s="77">
        <v>19.47</v>
      </c>
      <c r="R42" s="80">
        <v>24.350000000000005</v>
      </c>
      <c r="S42" s="80">
        <v>0</v>
      </c>
      <c r="T42" s="78">
        <f>SUMPRODUCT(LTA!F42:AJ42,LTA!F$101:AJ$101,LTA!F$104:AJ$104)</f>
        <v>160.51999999999998</v>
      </c>
      <c r="U42" s="78">
        <f>SUMPRODUCT(LTA!F42:AJ42,LTA!F$102:AJ$102,LTA!F$104:AJ$104)</f>
        <v>115.77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117.28999999999999</v>
      </c>
      <c r="AB42" s="117">
        <f>-STOA!O42</f>
        <v>-341.71000000000004</v>
      </c>
      <c r="AC42">
        <f t="shared" si="0"/>
        <v>14.212594832895912</v>
      </c>
      <c r="AD42">
        <f t="shared" si="1"/>
        <v>866.1881797982245</v>
      </c>
      <c r="AE42">
        <f>'IDT-1'!C42</f>
        <v>0</v>
      </c>
      <c r="AF42" s="26"/>
      <c r="AG42">
        <f t="shared" si="2"/>
        <v>866.1881797982245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-24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4.8993000000000002</v>
      </c>
      <c r="E43">
        <f>GT_NG!Q43</f>
        <v>15.827960278098603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54.999113046282858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660.86981298673038</v>
      </c>
      <c r="P43" s="77">
        <v>64.567387944983821</v>
      </c>
      <c r="Q43" s="77">
        <v>19.47</v>
      </c>
      <c r="R43" s="80">
        <v>24.350000000000005</v>
      </c>
      <c r="S43" s="80">
        <v>0</v>
      </c>
      <c r="T43" s="78">
        <f>SUMPRODUCT(LTA!F43:AJ43,LTA!F$101:AJ$101,LTA!F$104:AJ$104)</f>
        <v>182.28</v>
      </c>
      <c r="U43" s="78">
        <f>SUMPRODUCT(LTA!F43:AJ43,LTA!F$102:AJ$102,LTA!F$104:AJ$104)</f>
        <v>114.57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131.07</v>
      </c>
      <c r="AB43" s="117">
        <f>-STOA!O43</f>
        <v>-341.71000000000004</v>
      </c>
      <c r="AC43">
        <f t="shared" si="0"/>
        <v>14.412858959506911</v>
      </c>
      <c r="AD43">
        <f t="shared" si="1"/>
        <v>896.78071529658871</v>
      </c>
      <c r="AE43">
        <f>'IDT-1'!C43</f>
        <v>0</v>
      </c>
      <c r="AF43" s="26"/>
      <c r="AG43">
        <f t="shared" si="2"/>
        <v>896.78071529658871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-20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4.8993000000000002</v>
      </c>
      <c r="E44">
        <f>GT_NG!Q44</f>
        <v>15.827960278098603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54.999113046282858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659.90372274503034</v>
      </c>
      <c r="P44" s="77">
        <v>64.567387944983821</v>
      </c>
      <c r="Q44" s="77">
        <v>19.47</v>
      </c>
      <c r="R44" s="80">
        <v>24.350000000000005</v>
      </c>
      <c r="S44" s="80">
        <v>0</v>
      </c>
      <c r="T44" s="78">
        <f>SUMPRODUCT(LTA!F44:AJ44,LTA!F$101:AJ$101,LTA!F$104:AJ$104)</f>
        <v>188.52000000000004</v>
      </c>
      <c r="U44" s="78">
        <f>SUMPRODUCT(LTA!F44:AJ44,LTA!F$102:AJ$102,LTA!F$104:AJ$104)</f>
        <v>114.09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132.87</v>
      </c>
      <c r="AB44" s="117">
        <f>-STOA!O44</f>
        <v>-341.71000000000004</v>
      </c>
      <c r="AC44">
        <f t="shared" si="0"/>
        <v>14.470885365379949</v>
      </c>
      <c r="AD44">
        <f t="shared" si="1"/>
        <v>903.31659864901553</v>
      </c>
      <c r="AE44">
        <f>'IDT-1'!C44</f>
        <v>0</v>
      </c>
      <c r="AF44" s="26"/>
      <c r="AG44">
        <f t="shared" si="2"/>
        <v>903.31659864901553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-20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4.8993000000000002</v>
      </c>
      <c r="E45">
        <f>GT_NG!Q45</f>
        <v>15.827960278098603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55.000000000000007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657.39136912103027</v>
      </c>
      <c r="P45" s="77">
        <v>64.567387944983821</v>
      </c>
      <c r="Q45" s="77">
        <v>19.47</v>
      </c>
      <c r="R45" s="80">
        <v>24.350000000000005</v>
      </c>
      <c r="S45" s="80">
        <v>0</v>
      </c>
      <c r="T45" s="78">
        <f>SUMPRODUCT(LTA!F45:AJ45,LTA!F$101:AJ$101,LTA!F$104:AJ$104)</f>
        <v>190.06</v>
      </c>
      <c r="U45" s="78">
        <f>SUMPRODUCT(LTA!F45:AJ45,LTA!F$102:AJ$102,LTA!F$104:AJ$104)</f>
        <v>113.78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123</v>
      </c>
      <c r="AB45" s="117">
        <f>-STOA!O45</f>
        <v>-341.71000000000004</v>
      </c>
      <c r="AC45">
        <f t="shared" si="0"/>
        <v>14.399386841248045</v>
      </c>
      <c r="AD45">
        <f t="shared" si="1"/>
        <v>889.2366305028645</v>
      </c>
      <c r="AE45">
        <f>'IDT-1'!C45</f>
        <v>0</v>
      </c>
      <c r="AF45" s="26"/>
      <c r="AG45">
        <f t="shared" si="2"/>
        <v>889.2366305028645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-23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4.8993000000000002</v>
      </c>
      <c r="E46">
        <f>GT_NG!Q46</f>
        <v>15.827960278098603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652.70722583503016</v>
      </c>
      <c r="P46" s="77">
        <v>64.567387944983821</v>
      </c>
      <c r="Q46" s="77">
        <v>19.47</v>
      </c>
      <c r="R46" s="80">
        <v>24.350000000000005</v>
      </c>
      <c r="S46" s="80">
        <v>0</v>
      </c>
      <c r="T46" s="78">
        <f>SUMPRODUCT(LTA!F46:AJ46,LTA!F$101:AJ$101,LTA!F$104:AJ$104)</f>
        <v>195.07999999999998</v>
      </c>
      <c r="U46" s="78">
        <f>SUMPRODUCT(LTA!F46:AJ46,LTA!F$102:AJ$102,LTA!F$104:AJ$104)</f>
        <v>113.4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117.92</v>
      </c>
      <c r="AB46" s="117">
        <f>-STOA!O46</f>
        <v>-341.71000000000004</v>
      </c>
      <c r="AC46">
        <f t="shared" si="0"/>
        <v>14.398685017942224</v>
      </c>
      <c r="AD46">
        <f t="shared" si="1"/>
        <v>879.11318904017048</v>
      </c>
      <c r="AE46">
        <f>'IDT-1'!C46</f>
        <v>0</v>
      </c>
      <c r="AF46" s="26"/>
      <c r="AG46">
        <f t="shared" si="2"/>
        <v>879.11318904017048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-28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4.8993000000000002</v>
      </c>
      <c r="E47">
        <f>GT_NG!Q47</f>
        <v>15.827960278098603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666.22178555877429</v>
      </c>
      <c r="P47" s="77">
        <v>64.567387944983821</v>
      </c>
      <c r="Q47" s="77">
        <v>19.47</v>
      </c>
      <c r="R47" s="80">
        <v>24.350000000000005</v>
      </c>
      <c r="S47" s="80">
        <v>0</v>
      </c>
      <c r="T47" s="78">
        <f>SUMPRODUCT(LTA!F47:AJ47,LTA!F$101:AJ$101,LTA!F$104:AJ$104)</f>
        <v>197.65</v>
      </c>
      <c r="U47" s="78">
        <f>SUMPRODUCT(LTA!F47:AJ47,LTA!F$102:AJ$102,LTA!F$104:AJ$104)</f>
        <v>118.06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111.34</v>
      </c>
      <c r="AB47" s="117">
        <f>-STOA!O47</f>
        <v>-341.71000000000004</v>
      </c>
      <c r="AC47">
        <f t="shared" si="0"/>
        <v>14.718651948999467</v>
      </c>
      <c r="AD47">
        <f t="shared" si="1"/>
        <v>870.95778183285711</v>
      </c>
      <c r="AE47">
        <f>'IDT-1'!C47</f>
        <v>0</v>
      </c>
      <c r="AF47" s="26"/>
      <c r="AG47">
        <f t="shared" si="2"/>
        <v>870.95778183285711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-50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4.8993000000000002</v>
      </c>
      <c r="E48">
        <f>GT_NG!Q48</f>
        <v>15.827960278098603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669.06030617077442</v>
      </c>
      <c r="P48" s="77">
        <v>64.567387944983821</v>
      </c>
      <c r="Q48" s="77">
        <v>19.47</v>
      </c>
      <c r="R48" s="80">
        <v>24.350000000000005</v>
      </c>
      <c r="S48" s="80">
        <v>0</v>
      </c>
      <c r="T48" s="78">
        <f>SUMPRODUCT(LTA!F48:AJ48,LTA!F$101:AJ$101,LTA!F$104:AJ$104)</f>
        <v>197.63</v>
      </c>
      <c r="U48" s="78">
        <f>SUMPRODUCT(LTA!F48:AJ48,LTA!F$102:AJ$102,LTA!F$104:AJ$104)</f>
        <v>117.6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99.360000000000014</v>
      </c>
      <c r="AB48" s="117">
        <f>-STOA!O48</f>
        <v>-341.71000000000004</v>
      </c>
      <c r="AC48">
        <f t="shared" si="0"/>
        <v>14.63398293038507</v>
      </c>
      <c r="AD48">
        <f t="shared" si="1"/>
        <v>861.4209714634718</v>
      </c>
      <c r="AE48">
        <f>'IDT-1'!C48</f>
        <v>0</v>
      </c>
      <c r="AF48" s="26"/>
      <c r="AG48">
        <f t="shared" si="2"/>
        <v>861.4209714634718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-50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4.8993000000000002</v>
      </c>
      <c r="E49">
        <f>GT_NG!Q49</f>
        <v>15.827960278098603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671.30536997701483</v>
      </c>
      <c r="P49" s="77">
        <v>64.567387944983821</v>
      </c>
      <c r="Q49" s="77">
        <v>19.47</v>
      </c>
      <c r="R49" s="80">
        <v>24.350000000000005</v>
      </c>
      <c r="S49" s="80">
        <v>0</v>
      </c>
      <c r="T49" s="78">
        <f>SUMPRODUCT(LTA!F49:AJ49,LTA!F$101:AJ$101,LTA!F$104:AJ$104)</f>
        <v>196.76</v>
      </c>
      <c r="U49" s="78">
        <f>SUMPRODUCT(LTA!F49:AJ49,LTA!F$102:AJ$102,LTA!F$104:AJ$104)</f>
        <v>116.8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91.580000000000013</v>
      </c>
      <c r="AB49" s="117">
        <f>-STOA!O49</f>
        <v>-341.71000000000004</v>
      </c>
      <c r="AC49">
        <f t="shared" si="0"/>
        <v>15.005607740467555</v>
      </c>
      <c r="AD49">
        <f t="shared" si="1"/>
        <v>804.84441045962956</v>
      </c>
      <c r="AE49">
        <f>'IDT-1'!C49</f>
        <v>0</v>
      </c>
      <c r="AF49" s="26"/>
      <c r="AG49">
        <f t="shared" si="2"/>
        <v>804.84441045962956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-99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4.8993000000000002</v>
      </c>
      <c r="E50">
        <f>GT_NG!Q50</f>
        <v>15.827960278098603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671.30536997701483</v>
      </c>
      <c r="P50" s="77">
        <v>64.567387944983821</v>
      </c>
      <c r="Q50" s="77">
        <v>19.47</v>
      </c>
      <c r="R50" s="80">
        <v>24.350000000000005</v>
      </c>
      <c r="S50" s="80">
        <v>0</v>
      </c>
      <c r="T50" s="78">
        <f>SUMPRODUCT(LTA!F50:AJ50,LTA!F$101:AJ$101,LTA!F$104:AJ$104)</f>
        <v>196.01000000000002</v>
      </c>
      <c r="U50" s="78">
        <f>SUMPRODUCT(LTA!F50:AJ50,LTA!F$102:AJ$102,LTA!F$104:AJ$104)</f>
        <v>116.14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78.410000000000011</v>
      </c>
      <c r="AB50" s="117">
        <f>-STOA!O50</f>
        <v>-341.71000000000004</v>
      </c>
      <c r="AC50">
        <f t="shared" si="0"/>
        <v>14.83291310285658</v>
      </c>
      <c r="AD50">
        <f t="shared" si="1"/>
        <v>795.43710509724087</v>
      </c>
      <c r="AE50">
        <f>'IDT-1'!C50</f>
        <v>0</v>
      </c>
      <c r="AF50" s="26"/>
      <c r="AG50">
        <f t="shared" si="2"/>
        <v>795.43710509724087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-94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4.8993000000000002</v>
      </c>
      <c r="E51">
        <f>GT_NG!Q51</f>
        <v>15.827960278098603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47.39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667.38473531275781</v>
      </c>
      <c r="P51" s="77">
        <v>64.567387944983821</v>
      </c>
      <c r="Q51" s="77">
        <v>19.47</v>
      </c>
      <c r="R51" s="80">
        <v>24.350000000000005</v>
      </c>
      <c r="S51" s="80">
        <v>0</v>
      </c>
      <c r="T51" s="78">
        <f>SUMPRODUCT(LTA!F51:AJ51,LTA!F$101:AJ$101,LTA!F$104:AJ$104)</f>
        <v>194.95999999999998</v>
      </c>
      <c r="U51" s="78">
        <f>SUMPRODUCT(LTA!F51:AJ51,LTA!F$102:AJ$102,LTA!F$104:AJ$104)</f>
        <v>110.23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69.430000000000007</v>
      </c>
      <c r="AB51" s="117">
        <f>-STOA!O51</f>
        <v>-341.71000000000004</v>
      </c>
      <c r="AC51">
        <f t="shared" si="0"/>
        <v>14.662196537988681</v>
      </c>
      <c r="AD51">
        <f t="shared" si="1"/>
        <v>760.13718699785147</v>
      </c>
      <c r="AE51">
        <f>'IDT-1'!C51</f>
        <v>0</v>
      </c>
      <c r="AF51" s="26"/>
      <c r="AG51">
        <f t="shared" si="2"/>
        <v>760.13718699785147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-102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4.8993000000000002</v>
      </c>
      <c r="E52">
        <f>GT_NG!Q52</f>
        <v>15.827960278098603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47.39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666.84592165064146</v>
      </c>
      <c r="P52" s="77">
        <v>64.567387944983821</v>
      </c>
      <c r="Q52" s="77">
        <v>19.47</v>
      </c>
      <c r="R52" s="80">
        <v>24.350000000000005</v>
      </c>
      <c r="S52" s="80">
        <v>0</v>
      </c>
      <c r="T52" s="78">
        <f>SUMPRODUCT(LTA!F52:AJ52,LTA!F$101:AJ$101,LTA!F$104:AJ$104)</f>
        <v>193.17999999999998</v>
      </c>
      <c r="U52" s="78">
        <f>SUMPRODUCT(LTA!F52:AJ52,LTA!F$102:AJ$102,LTA!F$104:AJ$104)</f>
        <v>109.74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69.430000000000007</v>
      </c>
      <c r="AB52" s="117">
        <f>-STOA!O52</f>
        <v>-341.71000000000004</v>
      </c>
      <c r="AC52">
        <f t="shared" si="0"/>
        <v>14.664113360328642</v>
      </c>
      <c r="AD52">
        <f t="shared" si="1"/>
        <v>754.32645651339521</v>
      </c>
      <c r="AE52">
        <f>'IDT-1'!C52</f>
        <v>0</v>
      </c>
      <c r="AF52" s="26"/>
      <c r="AG52">
        <f t="shared" si="2"/>
        <v>754.32645651339521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-105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4.8993000000000002</v>
      </c>
      <c r="E53">
        <f>GT_NG!Q53</f>
        <v>15.827960278098603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47.39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679.05099445748419</v>
      </c>
      <c r="P53" s="77">
        <v>64.567387944983821</v>
      </c>
      <c r="Q53" s="77">
        <v>19.47</v>
      </c>
      <c r="R53" s="80">
        <v>24.350000000000005</v>
      </c>
      <c r="S53" s="80">
        <v>0</v>
      </c>
      <c r="T53" s="78">
        <f>SUMPRODUCT(LTA!F53:AJ53,LTA!F$101:AJ$101,LTA!F$104:AJ$104)</f>
        <v>191.29</v>
      </c>
      <c r="U53" s="78">
        <f>SUMPRODUCT(LTA!F53:AJ53,LTA!F$102:AJ$102,LTA!F$104:AJ$104)</f>
        <v>109.24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69.430000000000007</v>
      </c>
      <c r="AB53" s="117">
        <f>-STOA!O53</f>
        <v>-341.71000000000004</v>
      </c>
      <c r="AC53">
        <f t="shared" si="0"/>
        <v>14.972439189083742</v>
      </c>
      <c r="AD53">
        <f t="shared" si="1"/>
        <v>738.833203491483</v>
      </c>
      <c r="AE53">
        <f>'IDT-1'!C53</f>
        <v>0</v>
      </c>
      <c r="AF53" s="26"/>
      <c r="AG53">
        <f t="shared" si="2"/>
        <v>738.833203491483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-130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4.8993000000000002</v>
      </c>
      <c r="E54">
        <f>GT_NG!Q54</f>
        <v>15.821118363187891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47.39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679.05014941620971</v>
      </c>
      <c r="P54" s="77">
        <v>64.567387944983821</v>
      </c>
      <c r="Q54" s="77">
        <v>19.47</v>
      </c>
      <c r="R54" s="80">
        <v>24.350000000000005</v>
      </c>
      <c r="S54" s="80">
        <v>0</v>
      </c>
      <c r="T54" s="78">
        <f>SUMPRODUCT(LTA!F54:AJ54,LTA!F$101:AJ$101,LTA!F$104:AJ$104)</f>
        <v>189.92999999999998</v>
      </c>
      <c r="U54" s="78">
        <f>SUMPRODUCT(LTA!F54:AJ54,LTA!F$102:AJ$102,LTA!F$104:AJ$104)</f>
        <v>108.7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69.430000000000007</v>
      </c>
      <c r="AB54" s="117">
        <f>-STOA!O54</f>
        <v>-341.71000000000004</v>
      </c>
      <c r="AC54">
        <f t="shared" si="0"/>
        <v>15.088823456702242</v>
      </c>
      <c r="AD54">
        <f t="shared" si="1"/>
        <v>721.80913226767927</v>
      </c>
      <c r="AE54">
        <f>'IDT-1'!C54</f>
        <v>0</v>
      </c>
      <c r="AF54" s="26"/>
      <c r="AG54">
        <f t="shared" si="2"/>
        <v>721.80913226767927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-145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4.8993000000000002</v>
      </c>
      <c r="E55">
        <f>GT_NG!Q55</f>
        <v>15.821118363187891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639.09521712539276</v>
      </c>
      <c r="P55" s="77">
        <v>64.567387944983821</v>
      </c>
      <c r="Q55" s="77">
        <v>19.47</v>
      </c>
      <c r="R55" s="80">
        <v>24.350000000000005</v>
      </c>
      <c r="S55" s="80">
        <v>0</v>
      </c>
      <c r="T55" s="78">
        <f>SUMPRODUCT(LTA!F55:AJ55,LTA!F$101:AJ$101,LTA!F$104:AJ$104)</f>
        <v>189.01</v>
      </c>
      <c r="U55" s="78">
        <f>SUMPRODUCT(LTA!F55:AJ55,LTA!F$102:AJ$102,LTA!F$104:AJ$104)</f>
        <v>108.35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69.430000000000007</v>
      </c>
      <c r="AB55" s="117">
        <f>-STOA!O55</f>
        <v>-341.71000000000004</v>
      </c>
      <c r="AC55">
        <f t="shared" si="0"/>
        <v>14.646140904843296</v>
      </c>
      <c r="AD55">
        <f t="shared" si="1"/>
        <v>690.02688252872133</v>
      </c>
      <c r="AE55">
        <f>'IDT-1'!C55</f>
        <v>0</v>
      </c>
      <c r="AF55" s="26"/>
      <c r="AG55">
        <f t="shared" si="2"/>
        <v>690.02688252872133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-136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4.8993000000000002</v>
      </c>
      <c r="E56">
        <f>GT_NG!Q56</f>
        <v>15.821118363187891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615.37372873037771</v>
      </c>
      <c r="P56" s="77">
        <v>64.567387944983821</v>
      </c>
      <c r="Q56" s="77">
        <v>19.47</v>
      </c>
      <c r="R56" s="80">
        <v>24.350000000000005</v>
      </c>
      <c r="S56" s="80">
        <v>0</v>
      </c>
      <c r="T56" s="78">
        <f>SUMPRODUCT(LTA!F56:AJ56,LTA!F$101:AJ$101,LTA!F$104:AJ$104)</f>
        <v>179.09</v>
      </c>
      <c r="U56" s="78">
        <f>SUMPRODUCT(LTA!F56:AJ56,LTA!F$102:AJ$102,LTA!F$104:AJ$104)</f>
        <v>108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69.430000000000007</v>
      </c>
      <c r="AB56" s="117">
        <f>-STOA!O56</f>
        <v>-341.71000000000004</v>
      </c>
      <c r="AC56">
        <f t="shared" si="0"/>
        <v>14.302625169356187</v>
      </c>
      <c r="AD56">
        <f t="shared" si="1"/>
        <v>661.37890986919342</v>
      </c>
      <c r="AE56">
        <f>'IDT-1'!C56</f>
        <v>0</v>
      </c>
      <c r="AF56" s="26"/>
      <c r="AG56">
        <f t="shared" si="2"/>
        <v>661.37890986919342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-131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4.8993000000000002</v>
      </c>
      <c r="E57">
        <f>GT_NG!Q57</f>
        <v>18.329999999999998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47.39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600.81731721570918</v>
      </c>
      <c r="P57" s="77">
        <v>64.567387944983821</v>
      </c>
      <c r="Q57" s="77">
        <v>19.47</v>
      </c>
      <c r="R57" s="80">
        <v>24.350000000000005</v>
      </c>
      <c r="S57" s="80">
        <v>0</v>
      </c>
      <c r="T57" s="78">
        <f>SUMPRODUCT(LTA!F57:AJ57,LTA!F$101:AJ$101,LTA!F$104:AJ$104)</f>
        <v>178.34</v>
      </c>
      <c r="U57" s="78">
        <f>SUMPRODUCT(LTA!F57:AJ57,LTA!F$102:AJ$102,LTA!F$104:AJ$104)</f>
        <v>107.65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68.53</v>
      </c>
      <c r="AB57" s="117">
        <f>-STOA!O57</f>
        <v>-341.71000000000004</v>
      </c>
      <c r="AC57">
        <f t="shared" si="0"/>
        <v>14.099103758731291</v>
      </c>
      <c r="AD57">
        <f t="shared" si="1"/>
        <v>656.53490140196175</v>
      </c>
      <c r="AE57">
        <f>'IDT-1'!C57</f>
        <v>0</v>
      </c>
      <c r="AF57" s="26"/>
      <c r="AG57">
        <f t="shared" si="2"/>
        <v>656.53490140196175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-122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4.8993000000000002</v>
      </c>
      <c r="E58">
        <f>GT_NG!Q58</f>
        <v>18.329999999999998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47.39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600.81731721570918</v>
      </c>
      <c r="P58" s="77">
        <v>64.567387944983821</v>
      </c>
      <c r="Q58" s="77">
        <v>19.47</v>
      </c>
      <c r="R58" s="80">
        <v>24.350000000000005</v>
      </c>
      <c r="S58" s="80">
        <v>0</v>
      </c>
      <c r="T58" s="78">
        <f>SUMPRODUCT(LTA!F58:AJ58,LTA!F$101:AJ$101,LTA!F$104:AJ$104)</f>
        <v>176.68</v>
      </c>
      <c r="U58" s="78">
        <f>SUMPRODUCT(LTA!F58:AJ58,LTA!F$102:AJ$102,LTA!F$104:AJ$104)</f>
        <v>107.38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</v>
      </c>
      <c r="AA58" s="117">
        <f>STOA!I58</f>
        <v>66.89</v>
      </c>
      <c r="AB58" s="117">
        <f>-STOA!O58</f>
        <v>-341.71000000000004</v>
      </c>
      <c r="AC58">
        <f t="shared" si="0"/>
        <v>14.067687758731292</v>
      </c>
      <c r="AD58">
        <f t="shared" si="1"/>
        <v>652.99631740196185</v>
      </c>
      <c r="AE58">
        <f>'IDT-1'!C58</f>
        <v>0</v>
      </c>
      <c r="AF58" s="26"/>
      <c r="AG58">
        <f t="shared" si="2"/>
        <v>652.99631740196185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-117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4.8993000000000002</v>
      </c>
      <c r="E59">
        <f>GT_NG!Q59</f>
        <v>15.657919023518904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47.39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646.27676361788122</v>
      </c>
      <c r="P59" s="77">
        <v>64.567387944983821</v>
      </c>
      <c r="Q59" s="77">
        <v>19.47</v>
      </c>
      <c r="R59" s="80">
        <v>24.350000000000005</v>
      </c>
      <c r="S59" s="80">
        <v>0</v>
      </c>
      <c r="T59" s="78">
        <f>SUMPRODUCT(LTA!F59:AJ59,LTA!F$101:AJ$101,LTA!F$104:AJ$104)</f>
        <v>175.85000000000002</v>
      </c>
      <c r="U59" s="78">
        <f>SUMPRODUCT(LTA!F59:AJ59,LTA!F$102:AJ$102,LTA!F$104:AJ$104)</f>
        <v>107.07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65.010000000000005</v>
      </c>
      <c r="AB59" s="117">
        <f>-STOA!O59</f>
        <v>-416.71000000000004</v>
      </c>
      <c r="AC59">
        <f t="shared" si="0"/>
        <v>14.621837507487863</v>
      </c>
      <c r="AD59">
        <f t="shared" si="1"/>
        <v>669.20953307889602</v>
      </c>
      <c r="AE59">
        <f>'IDT-1'!C59</f>
        <v>0</v>
      </c>
      <c r="AF59" s="26"/>
      <c r="AG59">
        <f t="shared" si="2"/>
        <v>669.20953307889602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-70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4.8993000000000002</v>
      </c>
      <c r="E60">
        <f>GT_NG!Q60</f>
        <v>15.657919023518904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47.39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646.59591235655944</v>
      </c>
      <c r="P60" s="77">
        <v>64.567387944983821</v>
      </c>
      <c r="Q60" s="77">
        <v>19.47</v>
      </c>
      <c r="R60" s="80">
        <v>24.350000000000005</v>
      </c>
      <c r="S60" s="80">
        <v>0</v>
      </c>
      <c r="T60" s="78">
        <f>SUMPRODUCT(LTA!F60:AJ60,LTA!F$101:AJ$101,LTA!F$104:AJ$104)</f>
        <v>173.88</v>
      </c>
      <c r="U60" s="78">
        <f>SUMPRODUCT(LTA!F60:AJ60,LTA!F$102:AJ$102,LTA!F$104:AJ$104)</f>
        <v>106.86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61.93</v>
      </c>
      <c r="AB60" s="117">
        <f>-STOA!O60</f>
        <v>-416.71000000000004</v>
      </c>
      <c r="AC60">
        <f t="shared" si="0"/>
        <v>14.613870526477012</v>
      </c>
      <c r="AD60">
        <f t="shared" si="1"/>
        <v>660.27664879858503</v>
      </c>
      <c r="AE60">
        <f>'IDT-1'!C60</f>
        <v>0</v>
      </c>
      <c r="AF60" s="26"/>
      <c r="AG60">
        <f t="shared" si="2"/>
        <v>660.27664879858503</v>
      </c>
      <c r="AI60" s="75">
        <f>PXIL!I60</f>
        <v>0</v>
      </c>
      <c r="AJ60" s="75">
        <f>PXIL!O60</f>
        <v>0</v>
      </c>
      <c r="AK60" s="75">
        <f>RTM_IEX!I60</f>
        <v>0</v>
      </c>
      <c r="AL60" s="75">
        <f>RTM_IEX!O60</f>
        <v>-74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4.8993000000000002</v>
      </c>
      <c r="E61">
        <f>GT_NG!Q61</f>
        <v>15.657919023518904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648.19250835130561</v>
      </c>
      <c r="P61" s="77">
        <v>64.567387944983821</v>
      </c>
      <c r="Q61" s="77">
        <v>19.47</v>
      </c>
      <c r="R61" s="80">
        <v>24.350000000000005</v>
      </c>
      <c r="S61" s="80">
        <v>0</v>
      </c>
      <c r="T61" s="78">
        <f>SUMPRODUCT(LTA!F61:AJ61,LTA!F$101:AJ$101,LTA!F$104:AJ$104)</f>
        <v>171.94</v>
      </c>
      <c r="U61" s="78">
        <f>SUMPRODUCT(LTA!F61:AJ61,LTA!F$102:AJ$102,LTA!F$104:AJ$104)</f>
        <v>106.6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59.53</v>
      </c>
      <c r="AB61" s="117">
        <f>-STOA!O61</f>
        <v>-416.71000000000004</v>
      </c>
      <c r="AC61">
        <f t="shared" si="0"/>
        <v>14.729490611585902</v>
      </c>
      <c r="AD61">
        <f t="shared" si="1"/>
        <v>641.15762470822222</v>
      </c>
      <c r="AE61">
        <f>'IDT-1'!C61</f>
        <v>0</v>
      </c>
      <c r="AF61" s="26"/>
      <c r="AG61">
        <f t="shared" si="2"/>
        <v>641.15762470822222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-90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4.8993000000000002</v>
      </c>
      <c r="E62">
        <f>GT_NG!Q62</f>
        <v>15.657919023518904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648.19250835130561</v>
      </c>
      <c r="P62" s="77">
        <v>64.567387944983821</v>
      </c>
      <c r="Q62" s="77">
        <v>19.47</v>
      </c>
      <c r="R62" s="80">
        <v>24.350000000000005</v>
      </c>
      <c r="S62" s="80">
        <v>0</v>
      </c>
      <c r="T62" s="78">
        <f>SUMPRODUCT(LTA!F62:AJ62,LTA!F$101:AJ$101,LTA!F$104:AJ$104)</f>
        <v>168.2</v>
      </c>
      <c r="U62" s="78">
        <f>SUMPRODUCT(LTA!F62:AJ62,LTA!F$102:AJ$102,LTA!F$104:AJ$104)</f>
        <v>106.4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57.43</v>
      </c>
      <c r="AB62" s="117">
        <f>-STOA!O62</f>
        <v>-416.71000000000004</v>
      </c>
      <c r="AC62">
        <f t="shared" si="0"/>
        <v>14.720729249196882</v>
      </c>
      <c r="AD62">
        <f t="shared" si="1"/>
        <v>630.12638607061149</v>
      </c>
      <c r="AE62">
        <f>'IDT-1'!C62</f>
        <v>0</v>
      </c>
      <c r="AF62" s="26"/>
      <c r="AG62">
        <f t="shared" si="2"/>
        <v>630.12638607061149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-95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4.8993000000000002</v>
      </c>
      <c r="E63">
        <f>GT_NG!Q63</f>
        <v>15.657919023518904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637.42678031209232</v>
      </c>
      <c r="P63" s="77">
        <v>64.567387944983821</v>
      </c>
      <c r="Q63" s="77">
        <v>19.47</v>
      </c>
      <c r="R63" s="80">
        <v>24.350000000000005</v>
      </c>
      <c r="S63" s="80">
        <v>0</v>
      </c>
      <c r="T63" s="78">
        <f>SUMPRODUCT(LTA!F63:AJ63,LTA!F$101:AJ$101,LTA!F$104:AJ$104)</f>
        <v>159.93</v>
      </c>
      <c r="U63" s="78">
        <f>SUMPRODUCT(LTA!F63:AJ63,LTA!F$102:AJ$102,LTA!F$104:AJ$104)</f>
        <v>106.17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55.93</v>
      </c>
      <c r="AB63" s="117">
        <f>-STOA!O63</f>
        <v>-416.71000000000004</v>
      </c>
      <c r="AC63">
        <f t="shared" si="0"/>
        <v>14.378184547052291</v>
      </c>
      <c r="AD63">
        <f t="shared" si="1"/>
        <v>627.70320273354287</v>
      </c>
      <c r="AE63">
        <f>'IDT-1'!C63</f>
        <v>0</v>
      </c>
      <c r="AF63" s="26"/>
      <c r="AG63">
        <f t="shared" si="2"/>
        <v>627.70320273354287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-77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4.8993000000000002</v>
      </c>
      <c r="E64">
        <f>GT_NG!Q64</f>
        <v>15.657919023518904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637.3210245807644</v>
      </c>
      <c r="P64" s="77">
        <v>64.567387944983821</v>
      </c>
      <c r="Q64" s="77">
        <v>19.47</v>
      </c>
      <c r="R64" s="80">
        <v>24.350000000000005</v>
      </c>
      <c r="S64" s="80">
        <v>0</v>
      </c>
      <c r="T64" s="78">
        <f>SUMPRODUCT(LTA!F64:AJ64,LTA!F$101:AJ$101,LTA!F$104:AJ$104)</f>
        <v>147.79999999999998</v>
      </c>
      <c r="U64" s="78">
        <f>SUMPRODUCT(LTA!F64:AJ64,LTA!F$102:AJ$102,LTA!F$104:AJ$104)</f>
        <v>105.23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52.03</v>
      </c>
      <c r="AB64" s="117">
        <f>-STOA!O64</f>
        <v>-416.71000000000004</v>
      </c>
      <c r="AC64">
        <f t="shared" si="0"/>
        <v>14.19240538652782</v>
      </c>
      <c r="AD64">
        <f t="shared" si="1"/>
        <v>614.81322616273917</v>
      </c>
      <c r="AE64">
        <f>'IDT-1'!C64</f>
        <v>0</v>
      </c>
      <c r="AF64" s="26"/>
      <c r="AG64">
        <f t="shared" si="2"/>
        <v>614.81322616273917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-73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4.8993000000000002</v>
      </c>
      <c r="E65">
        <f>GT_NG!Q65</f>
        <v>8.7616774541531832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637.32839561403807</v>
      </c>
      <c r="P65" s="77">
        <v>64.567387944983821</v>
      </c>
      <c r="Q65" s="77">
        <v>19.47</v>
      </c>
      <c r="R65" s="80">
        <v>24.350000000000005</v>
      </c>
      <c r="S65" s="80">
        <v>0</v>
      </c>
      <c r="T65" s="78">
        <f>SUMPRODUCT(LTA!F65:AJ65,LTA!F$101:AJ$101,LTA!F$104:AJ$104)</f>
        <v>139.61999999999998</v>
      </c>
      <c r="U65" s="78">
        <f>SUMPRODUCT(LTA!F65:AJ65,LTA!F$102:AJ$102,LTA!F$104:AJ$104)</f>
        <v>105.32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47.83</v>
      </c>
      <c r="AB65" s="117">
        <f>-STOA!O65</f>
        <v>-416.71000000000004</v>
      </c>
      <c r="AC65">
        <f t="shared" si="0"/>
        <v>13.90821566802167</v>
      </c>
      <c r="AD65">
        <f t="shared" si="1"/>
        <v>608.91854534515335</v>
      </c>
      <c r="AE65">
        <f>'IDT-1'!C65</f>
        <v>0</v>
      </c>
      <c r="AF65" s="26"/>
      <c r="AG65">
        <f t="shared" si="2"/>
        <v>608.91854534515335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-60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4.8993000000000002</v>
      </c>
      <c r="E66">
        <f>GT_NG!Q66</f>
        <v>8.7616774541531832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637.07013721543626</v>
      </c>
      <c r="P66" s="77">
        <v>64.567387944983821</v>
      </c>
      <c r="Q66" s="77">
        <v>19.47</v>
      </c>
      <c r="R66" s="80">
        <v>24.350000000000005</v>
      </c>
      <c r="S66" s="80">
        <v>0</v>
      </c>
      <c r="T66" s="78">
        <f>SUMPRODUCT(LTA!F66:AJ66,LTA!F$101:AJ$101,LTA!F$104:AJ$104)</f>
        <v>132.15</v>
      </c>
      <c r="U66" s="78">
        <f>SUMPRODUCT(LTA!F66:AJ66,LTA!F$102:AJ$102,LTA!F$104:AJ$104)</f>
        <v>105.25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44.23</v>
      </c>
      <c r="AB66" s="117">
        <f>-STOA!O66</f>
        <v>-416.71000000000004</v>
      </c>
      <c r="AC66">
        <f t="shared" si="0"/>
        <v>13.807910994113975</v>
      </c>
      <c r="AD66">
        <f t="shared" si="1"/>
        <v>597.62059162045932</v>
      </c>
      <c r="AE66">
        <f>'IDT-1'!C66</f>
        <v>0</v>
      </c>
      <c r="AF66" s="26"/>
      <c r="AG66">
        <f t="shared" si="2"/>
        <v>597.62059162045932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-60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4.8993000000000002</v>
      </c>
      <c r="E67">
        <f>GT_NG!Q67</f>
        <v>8.7616774541531832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654.17549031068745</v>
      </c>
      <c r="P67" s="77">
        <v>64.567387944983821</v>
      </c>
      <c r="Q67" s="77">
        <v>19.47</v>
      </c>
      <c r="R67" s="80">
        <v>24.350000000000005</v>
      </c>
      <c r="S67" s="80">
        <v>0</v>
      </c>
      <c r="T67" s="78">
        <f>SUMPRODUCT(LTA!F67:AJ67,LTA!F$101:AJ$101,LTA!F$104:AJ$104)</f>
        <v>116.87</v>
      </c>
      <c r="U67" s="78">
        <f>SUMPRODUCT(LTA!F67:AJ67,LTA!F$102:AJ$102,LTA!F$104:AJ$104)</f>
        <v>105.34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40.03</v>
      </c>
      <c r="AB67" s="117">
        <f>-STOA!O67</f>
        <v>-416.71000000000004</v>
      </c>
      <c r="AC67">
        <f t="shared" si="0"/>
        <v>13.743415463741211</v>
      </c>
      <c r="AD67">
        <f t="shared" si="1"/>
        <v>600.40044024608324</v>
      </c>
      <c r="AE67">
        <f>'IDT-1'!C67</f>
        <v>0</v>
      </c>
      <c r="AF67" s="26"/>
      <c r="AG67">
        <f t="shared" si="2"/>
        <v>600.40044024608324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-55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4.8993000000000002</v>
      </c>
      <c r="E68">
        <f>GT_NG!Q68</f>
        <v>8.7616774541531832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677.33655929498934</v>
      </c>
      <c r="P68" s="77">
        <v>64.567387944983821</v>
      </c>
      <c r="Q68" s="77">
        <v>19.47</v>
      </c>
      <c r="R68" s="80">
        <v>24.350000000000005</v>
      </c>
      <c r="S68" s="80">
        <v>0</v>
      </c>
      <c r="T68" s="78">
        <f>SUMPRODUCT(LTA!F68:AJ68,LTA!F$101:AJ$101,LTA!F$104:AJ$104)</f>
        <v>104.72</v>
      </c>
      <c r="U68" s="78">
        <f>SUMPRODUCT(LTA!F68:AJ68,LTA!F$102:AJ$102,LTA!F$104:AJ$104)</f>
        <v>105.36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35.229999999999997</v>
      </c>
      <c r="AB68" s="117">
        <f>-STOA!O68</f>
        <v>-416.71000000000004</v>
      </c>
      <c r="AC68">
        <f t="shared" ref="AC68:AC98" si="3">SUMIF(B68:AB68,"&gt;0")*$AC$2-SUMIF(B68:AB68,"&lt;0")*($AC$2/(1-$AC$2))+SUMIF(AI68:AR68,"&gt;0")*$AC$2-SUMIF(AI68:AR68,"&lt;0")*($AC$2/(1-$AC$2))</f>
        <v>13.887030146025019</v>
      </c>
      <c r="AD68">
        <f t="shared" ref="AD68:AD98" si="4">SUM(B68:AB68,AI68:AR68)-AC68</f>
        <v>596.48789454810128</v>
      </c>
      <c r="AE68">
        <f>'IDT-1'!C68</f>
        <v>0</v>
      </c>
      <c r="AF68" s="26"/>
      <c r="AG68">
        <f t="shared" ref="AG68:AG98" si="5">SUM(AD68:AF68)</f>
        <v>596.48789454810128</v>
      </c>
      <c r="AI68" s="75">
        <f>PXIL!I68</f>
        <v>0</v>
      </c>
      <c r="AJ68" s="75">
        <f>PXIL!O68</f>
        <v>0</v>
      </c>
      <c r="AK68" s="75">
        <f>RTM_IEX!I68</f>
        <v>0</v>
      </c>
      <c r="AL68" s="75">
        <f>RTM_IEX!O68</f>
        <v>-65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4.8993000000000002</v>
      </c>
      <c r="E69">
        <f>GT_NG!Q69</f>
        <v>8.7616774541531832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677.12732072552444</v>
      </c>
      <c r="P69" s="77">
        <v>64.567387944983821</v>
      </c>
      <c r="Q69" s="77">
        <v>19.47</v>
      </c>
      <c r="R69" s="80">
        <v>24.350000000000005</v>
      </c>
      <c r="S69" s="80">
        <v>0</v>
      </c>
      <c r="T69" s="78">
        <f>SUMPRODUCT(LTA!F69:AJ69,LTA!F$101:AJ$101,LTA!F$104:AJ$104)</f>
        <v>89.7</v>
      </c>
      <c r="U69" s="78">
        <f>SUMPRODUCT(LTA!F69:AJ69,LTA!F$102:AJ$102,LTA!F$104:AJ$104)</f>
        <v>105.35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30.43</v>
      </c>
      <c r="AB69" s="117">
        <f>-STOA!O69</f>
        <v>-416.71000000000004</v>
      </c>
      <c r="AC69">
        <f t="shared" si="3"/>
        <v>13.533122296169825</v>
      </c>
      <c r="AD69">
        <f t="shared" si="4"/>
        <v>596.80256382849177</v>
      </c>
      <c r="AE69">
        <f>'IDT-1'!C69</f>
        <v>0</v>
      </c>
      <c r="AF69" s="26"/>
      <c r="AG69">
        <f t="shared" si="5"/>
        <v>596.80256382849177</v>
      </c>
      <c r="AI69" s="75">
        <f>PXIL!I69</f>
        <v>0</v>
      </c>
      <c r="AJ69" s="75">
        <f>PXIL!O69</f>
        <v>0</v>
      </c>
      <c r="AK69" s="75">
        <f>RTM_IEX!I69</f>
        <v>0</v>
      </c>
      <c r="AL69" s="75">
        <f>RTM_IEX!O69</f>
        <v>-45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4.8993000000000002</v>
      </c>
      <c r="E70">
        <f>GT_NG!Q70</f>
        <v>8.893406882059363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47.39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681.43811017502117</v>
      </c>
      <c r="P70" s="77">
        <v>64.567387944983821</v>
      </c>
      <c r="Q70" s="77">
        <v>19.47</v>
      </c>
      <c r="R70" s="80">
        <v>22.35</v>
      </c>
      <c r="S70" s="80">
        <v>0</v>
      </c>
      <c r="T70" s="78">
        <f>SUMPRODUCT(LTA!F70:AJ70,LTA!F$101:AJ$101,LTA!F$104:AJ$104)</f>
        <v>76.83</v>
      </c>
      <c r="U70" s="78">
        <f>SUMPRODUCT(LTA!F70:AJ70,LTA!F$102:AJ$102,LTA!F$104:AJ$104)</f>
        <v>105.32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22.63</v>
      </c>
      <c r="AB70" s="117">
        <f>-STOA!O70</f>
        <v>-416.71000000000004</v>
      </c>
      <c r="AC70">
        <f t="shared" si="3"/>
        <v>13.168259529280478</v>
      </c>
      <c r="AD70">
        <f t="shared" si="4"/>
        <v>601.9099454727841</v>
      </c>
      <c r="AE70">
        <f>'IDT-1'!C70</f>
        <v>0</v>
      </c>
      <c r="AF70" s="26"/>
      <c r="AG70">
        <f t="shared" si="5"/>
        <v>601.9099454727841</v>
      </c>
      <c r="AI70" s="75">
        <f>PXIL!I70</f>
        <v>0</v>
      </c>
      <c r="AJ70" s="75">
        <f>PXIL!O70</f>
        <v>0</v>
      </c>
      <c r="AK70" s="75">
        <f>RTM_IEX!I70</f>
        <v>0</v>
      </c>
      <c r="AL70" s="75">
        <f>RTM_IEX!O70</f>
        <v>-22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4.8993000000000002</v>
      </c>
      <c r="E71">
        <f>GT_NG!Q71</f>
        <v>8.893406882059363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693.5081458956796</v>
      </c>
      <c r="P71" s="77">
        <v>64.567387944983821</v>
      </c>
      <c r="Q71" s="77">
        <v>19.47</v>
      </c>
      <c r="R71" s="80">
        <v>13.790000000000001</v>
      </c>
      <c r="S71" s="80">
        <v>0</v>
      </c>
      <c r="T71" s="78">
        <f>SUMPRODUCT(LTA!F71:AJ71,LTA!F$101:AJ$101,LTA!F$104:AJ$104)</f>
        <v>62.19</v>
      </c>
      <c r="U71" s="78">
        <f>SUMPRODUCT(LTA!F71:AJ71,LTA!F$102:AJ$102,LTA!F$104:AJ$104)</f>
        <v>105.34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18.43</v>
      </c>
      <c r="AB71" s="117">
        <f>-STOA!O71</f>
        <v>-416.71000000000004</v>
      </c>
      <c r="AC71">
        <f t="shared" si="3"/>
        <v>12.989573038133971</v>
      </c>
      <c r="AD71">
        <f t="shared" si="4"/>
        <v>625.9786676845888</v>
      </c>
      <c r="AE71">
        <f>'IDT-1'!C71</f>
        <v>0</v>
      </c>
      <c r="AF71" s="26"/>
      <c r="AG71">
        <f t="shared" si="5"/>
        <v>625.9786676845888</v>
      </c>
      <c r="AI71" s="75">
        <f>PXIL!I71</f>
        <v>0</v>
      </c>
      <c r="AJ71" s="75">
        <f>PXIL!O71</f>
        <v>0</v>
      </c>
      <c r="AK71" s="75">
        <f>RTM_IEX!I71</f>
        <v>9.59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4.8993000000000002</v>
      </c>
      <c r="E72">
        <f>GT_NG!Q72</f>
        <v>8.893406882059363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716.29874886012021</v>
      </c>
      <c r="P72" s="77">
        <v>64.567387944983821</v>
      </c>
      <c r="Q72" s="77">
        <v>19.47</v>
      </c>
      <c r="R72" s="80">
        <v>7.83</v>
      </c>
      <c r="S72" s="80">
        <v>0</v>
      </c>
      <c r="T72" s="78">
        <f>SUMPRODUCT(LTA!F72:AJ72,LTA!F$101:AJ$101,LTA!F$104:AJ$104)</f>
        <v>46.360000000000007</v>
      </c>
      <c r="U72" s="78">
        <f>SUMPRODUCT(LTA!F72:AJ72,LTA!F$102:AJ$102,LTA!F$104:AJ$104)</f>
        <v>105.33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22.009999999999998</v>
      </c>
      <c r="AB72" s="117">
        <f>-STOA!O72</f>
        <v>-416.71000000000004</v>
      </c>
      <c r="AC72">
        <f t="shared" si="3"/>
        <v>13.063410344221049</v>
      </c>
      <c r="AD72">
        <f t="shared" si="4"/>
        <v>634.29543334294226</v>
      </c>
      <c r="AE72">
        <f>'IDT-1'!C72</f>
        <v>0</v>
      </c>
      <c r="AF72" s="26"/>
      <c r="AG72">
        <f t="shared" si="5"/>
        <v>634.29543334294226</v>
      </c>
      <c r="AI72" s="75">
        <f>PXIL!I72</f>
        <v>0</v>
      </c>
      <c r="AJ72" s="75">
        <f>PXIL!O72</f>
        <v>0</v>
      </c>
      <c r="AK72" s="75">
        <f>RTM_IEX!I72</f>
        <v>13.41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4.8993000000000002</v>
      </c>
      <c r="E73">
        <f>GT_NG!Q73</f>
        <v>8.893406882059363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736.7509068303716</v>
      </c>
      <c r="P73" s="77">
        <v>64.567387944983821</v>
      </c>
      <c r="Q73" s="77">
        <v>19.47</v>
      </c>
      <c r="R73" s="80">
        <v>2.44</v>
      </c>
      <c r="S73" s="80">
        <v>0</v>
      </c>
      <c r="T73" s="78">
        <f>SUMPRODUCT(LTA!F73:AJ73,LTA!F$101:AJ$101,LTA!F$104:AJ$104)</f>
        <v>31.549999999999997</v>
      </c>
      <c r="U73" s="78">
        <f>SUMPRODUCT(LTA!F73:AJ73,LTA!F$102:AJ$102,LTA!F$104:AJ$104)</f>
        <v>105.3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23.799999999999997</v>
      </c>
      <c r="AB73" s="117">
        <f>-STOA!O73</f>
        <v>-416.71000000000004</v>
      </c>
      <c r="AC73">
        <f t="shared" si="3"/>
        <v>13.249813334359262</v>
      </c>
      <c r="AD73">
        <f t="shared" si="4"/>
        <v>655.29118832305551</v>
      </c>
      <c r="AE73">
        <f>'IDT-1'!C73</f>
        <v>0</v>
      </c>
      <c r="AF73" s="26"/>
      <c r="AG73">
        <f t="shared" si="5"/>
        <v>655.29118832305551</v>
      </c>
      <c r="AI73" s="75">
        <f>PXIL!I73</f>
        <v>0</v>
      </c>
      <c r="AJ73" s="75">
        <f>PXIL!O73</f>
        <v>0</v>
      </c>
      <c r="AK73" s="75">
        <f>RTM_IEX!I73</f>
        <v>32.58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4.8993000000000002</v>
      </c>
      <c r="E74">
        <f>GT_NG!Q74</f>
        <v>8.893406882059363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744.30024020707162</v>
      </c>
      <c r="P74" s="77">
        <v>64.567387944983821</v>
      </c>
      <c r="Q74" s="77">
        <v>19.47</v>
      </c>
      <c r="R74" s="80">
        <v>0.19999999999999998</v>
      </c>
      <c r="S74" s="80">
        <v>0</v>
      </c>
      <c r="T74" s="78">
        <f>SUMPRODUCT(LTA!F74:AJ74,LTA!F$101:AJ$101,LTA!F$104:AJ$104)</f>
        <v>18.75</v>
      </c>
      <c r="U74" s="78">
        <f>SUMPRODUCT(LTA!F74:AJ74,LTA!F$102:AJ$102,LTA!F$104:AJ$104)</f>
        <v>105.3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47.089999999999996</v>
      </c>
      <c r="AB74" s="117">
        <f>-STOA!O74</f>
        <v>-416.71000000000004</v>
      </c>
      <c r="AC74">
        <f t="shared" si="3"/>
        <v>13.371951468074222</v>
      </c>
      <c r="AD74">
        <f t="shared" si="4"/>
        <v>669.04838356604057</v>
      </c>
      <c r="AE74">
        <f>'IDT-1'!C74</f>
        <v>0</v>
      </c>
      <c r="AF74" s="26"/>
      <c r="AG74">
        <f t="shared" si="5"/>
        <v>669.04838356604057</v>
      </c>
      <c r="AI74" s="75">
        <f>PXIL!I74</f>
        <v>0</v>
      </c>
      <c r="AJ74" s="75">
        <f>PXIL!O74</f>
        <v>0</v>
      </c>
      <c r="AK74" s="75">
        <f>RTM_IEX!I74</f>
        <v>30.66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4.8993000000000002</v>
      </c>
      <c r="E75">
        <f>GT_NG!Q75</f>
        <v>8.963068032571579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745.24431420298868</v>
      </c>
      <c r="P75" s="77">
        <v>64.567387944983821</v>
      </c>
      <c r="Q75" s="77">
        <v>19.47</v>
      </c>
      <c r="R75" s="80">
        <v>0</v>
      </c>
      <c r="S75" s="80">
        <v>0</v>
      </c>
      <c r="T75" s="78">
        <f>SUMPRODUCT(LTA!F75:AJ75,LTA!F$101:AJ$101,LTA!F$104:AJ$104)</f>
        <v>11.57</v>
      </c>
      <c r="U75" s="78">
        <f>SUMPRODUCT(LTA!F75:AJ75,LTA!F$102:AJ$102,LTA!F$104:AJ$104)</f>
        <v>105.61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96.199999999999989</v>
      </c>
      <c r="AB75" s="117">
        <f>-STOA!O75</f>
        <v>-443.81</v>
      </c>
      <c r="AC75">
        <f t="shared" si="3"/>
        <v>13.974525593214295</v>
      </c>
      <c r="AD75">
        <f t="shared" si="4"/>
        <v>682.47954458733</v>
      </c>
      <c r="AE75">
        <f>'IDT-1'!C75</f>
        <v>0</v>
      </c>
      <c r="AF75" s="26"/>
      <c r="AG75">
        <f t="shared" si="5"/>
        <v>682.47954458733</v>
      </c>
      <c r="AI75" s="75">
        <f>PXIL!I75</f>
        <v>0</v>
      </c>
      <c r="AJ75" s="75">
        <f>PXIL!O75</f>
        <v>0</v>
      </c>
      <c r="AK75" s="75">
        <f>RTM_IEX!I75</f>
        <v>28.74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4.8993000000000002</v>
      </c>
      <c r="E76">
        <f>GT_NG!Q76</f>
        <v>8.963068032571579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745.24450723175835</v>
      </c>
      <c r="P76" s="77">
        <v>64.567387944983821</v>
      </c>
      <c r="Q76" s="77">
        <v>19.47</v>
      </c>
      <c r="R76" s="80">
        <v>0</v>
      </c>
      <c r="S76" s="80">
        <v>0</v>
      </c>
      <c r="T76" s="78">
        <f>SUMPRODUCT(LTA!F76:AJ76,LTA!F$101:AJ$101,LTA!F$104:AJ$104)</f>
        <v>9.8099999999999987</v>
      </c>
      <c r="U76" s="78">
        <f>SUMPRODUCT(LTA!F76:AJ76,LTA!F$102:AJ$102,LTA!F$104:AJ$104)</f>
        <v>105.82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110.57000000000001</v>
      </c>
      <c r="AB76" s="117">
        <f>-STOA!O76</f>
        <v>-443.81</v>
      </c>
      <c r="AC76">
        <f t="shared" si="3"/>
        <v>14.171735291867465</v>
      </c>
      <c r="AD76">
        <f t="shared" si="4"/>
        <v>704.69252791744623</v>
      </c>
      <c r="AE76">
        <f>'IDT-1'!C76</f>
        <v>0</v>
      </c>
      <c r="AF76" s="26"/>
      <c r="AG76">
        <f t="shared" si="5"/>
        <v>704.69252791744623</v>
      </c>
      <c r="AI76" s="75">
        <f>PXIL!I76</f>
        <v>0</v>
      </c>
      <c r="AJ76" s="75">
        <f>PXIL!O76</f>
        <v>0</v>
      </c>
      <c r="AK76" s="75">
        <f>RTM_IEX!I76</f>
        <v>38.33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4.8993000000000002</v>
      </c>
      <c r="E77">
        <f>GT_NG!Q77</f>
        <v>19.2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745.244745092024</v>
      </c>
      <c r="P77" s="77">
        <v>64.567387944983821</v>
      </c>
      <c r="Q77" s="77">
        <v>19.47</v>
      </c>
      <c r="R77" s="80">
        <v>0</v>
      </c>
      <c r="S77" s="80">
        <v>0</v>
      </c>
      <c r="T77" s="78">
        <f>SUMPRODUCT(LTA!F77:AJ77,LTA!F$101:AJ$101,LTA!F$104:AJ$104)</f>
        <v>8.1199999999999992</v>
      </c>
      <c r="U77" s="78">
        <f>SUMPRODUCT(LTA!F77:AJ77,LTA!F$102:AJ$102,LTA!F$104:AJ$104)</f>
        <v>105.4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105.78</v>
      </c>
      <c r="AB77" s="117">
        <f>-STOA!O77</f>
        <v>-443.81</v>
      </c>
      <c r="AC77">
        <f t="shared" si="3"/>
        <v>14.195558386351173</v>
      </c>
      <c r="AD77">
        <f t="shared" si="4"/>
        <v>707.37587465065667</v>
      </c>
      <c r="AE77">
        <f>'IDT-1'!C77</f>
        <v>0</v>
      </c>
      <c r="AF77" s="26"/>
      <c r="AG77">
        <f t="shared" si="5"/>
        <v>707.37587465065667</v>
      </c>
      <c r="AI77" s="75">
        <f>PXIL!I77</f>
        <v>0</v>
      </c>
      <c r="AJ77" s="75">
        <f>PXIL!O77</f>
        <v>0</v>
      </c>
      <c r="AK77" s="75">
        <f>RTM_IEX!I77</f>
        <v>37.700000000000003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4.8993000000000002</v>
      </c>
      <c r="E78">
        <f>GT_NG!Q78</f>
        <v>19.2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745.24485460914718</v>
      </c>
      <c r="P78" s="77">
        <v>64.567387944983821</v>
      </c>
      <c r="Q78" s="77">
        <v>19.47</v>
      </c>
      <c r="R78" s="80">
        <v>0</v>
      </c>
      <c r="S78" s="80">
        <v>0</v>
      </c>
      <c r="T78" s="78">
        <f>SUMPRODUCT(LTA!F78:AJ78,LTA!F$101:AJ$101,LTA!F$104:AJ$104)</f>
        <v>8.17</v>
      </c>
      <c r="U78" s="78">
        <f>SUMPRODUCT(LTA!F78:AJ78,LTA!F$102:AJ$102,LTA!F$104:AJ$104)</f>
        <v>105.46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86.62</v>
      </c>
      <c r="AB78" s="117">
        <f>-STOA!O78</f>
        <v>-443.81</v>
      </c>
      <c r="AC78">
        <f t="shared" si="3"/>
        <v>14.10315935010186</v>
      </c>
      <c r="AD78">
        <f t="shared" si="4"/>
        <v>696.96838320402935</v>
      </c>
      <c r="AE78">
        <f>'IDT-1'!C78</f>
        <v>0</v>
      </c>
      <c r="AF78" s="26"/>
      <c r="AG78">
        <f t="shared" si="5"/>
        <v>696.96838320402935</v>
      </c>
      <c r="AI78" s="75">
        <f>PXIL!I78</f>
        <v>0</v>
      </c>
      <c r="AJ78" s="75">
        <f>PXIL!O78</f>
        <v>0</v>
      </c>
      <c r="AK78" s="75">
        <f>RTM_IEX!I78</f>
        <v>46.25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4.8993000000000002</v>
      </c>
      <c r="E79">
        <f>GT_NG!Q79</f>
        <v>19.2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722.69242214008898</v>
      </c>
      <c r="P79" s="77">
        <v>64.567387944983821</v>
      </c>
      <c r="Q79" s="77">
        <v>19.47</v>
      </c>
      <c r="R79" s="80">
        <v>0</v>
      </c>
      <c r="S79" s="80">
        <v>0</v>
      </c>
      <c r="T79" s="78">
        <f>SUMPRODUCT(LTA!F79:AJ79,LTA!F$101:AJ$101,LTA!F$104:AJ$104)</f>
        <v>8.18</v>
      </c>
      <c r="U79" s="78">
        <f>SUMPRODUCT(LTA!F79:AJ79,LTA!F$102:AJ$102,LTA!F$104:AJ$104)</f>
        <v>105.51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105.78</v>
      </c>
      <c r="AB79" s="117">
        <f>-STOA!O79</f>
        <v>-443.81</v>
      </c>
      <c r="AC79">
        <f t="shared" si="3"/>
        <v>13.944913944374145</v>
      </c>
      <c r="AD79">
        <f t="shared" si="4"/>
        <v>679.14419614069868</v>
      </c>
      <c r="AE79">
        <f>'IDT-1'!C79</f>
        <v>0</v>
      </c>
      <c r="AF79" s="26"/>
      <c r="AG79">
        <f t="shared" si="5"/>
        <v>679.14419614069868</v>
      </c>
      <c r="AI79" s="75">
        <f>PXIL!I79</f>
        <v>0</v>
      </c>
      <c r="AJ79" s="75">
        <f>PXIL!O79</f>
        <v>0</v>
      </c>
      <c r="AK79" s="75">
        <f>RTM_IEX!I79</f>
        <v>31.6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4.8993000000000002</v>
      </c>
      <c r="E80">
        <f>GT_NG!Q80</f>
        <v>19.2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707.82545300358902</v>
      </c>
      <c r="P80" s="77">
        <v>64.567387944983821</v>
      </c>
      <c r="Q80" s="77">
        <v>19.47</v>
      </c>
      <c r="R80" s="80">
        <v>0</v>
      </c>
      <c r="S80" s="80">
        <v>0</v>
      </c>
      <c r="T80" s="78">
        <f>SUMPRODUCT(LTA!F80:AJ80,LTA!F$101:AJ$101,LTA!F$104:AJ$104)</f>
        <v>8.1999999999999993</v>
      </c>
      <c r="U80" s="78">
        <f>SUMPRODUCT(LTA!F80:AJ80,LTA!F$102:AJ$102,LTA!F$104:AJ$104)</f>
        <v>105.62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115.36</v>
      </c>
      <c r="AB80" s="117">
        <f>-STOA!O80</f>
        <v>-443.81</v>
      </c>
      <c r="AC80">
        <f t="shared" si="3"/>
        <v>13.906132615972947</v>
      </c>
      <c r="AD80">
        <f t="shared" si="4"/>
        <v>674.77600833259999</v>
      </c>
      <c r="AE80">
        <f>'IDT-1'!C80</f>
        <v>0</v>
      </c>
      <c r="AF80" s="26"/>
      <c r="AG80">
        <f t="shared" si="5"/>
        <v>674.77600833259999</v>
      </c>
      <c r="AI80" s="75">
        <f>PXIL!I80</f>
        <v>0</v>
      </c>
      <c r="AJ80" s="75">
        <f>PXIL!O80</f>
        <v>0</v>
      </c>
      <c r="AK80" s="75">
        <f>RTM_IEX!I80</f>
        <v>32.35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4.8993000000000002</v>
      </c>
      <c r="E81">
        <f>GT_NG!Q81</f>
        <v>19.2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693.63056190828888</v>
      </c>
      <c r="P81" s="77">
        <v>64.567387944983821</v>
      </c>
      <c r="Q81" s="77">
        <v>19.47</v>
      </c>
      <c r="R81" s="80">
        <v>0</v>
      </c>
      <c r="S81" s="80">
        <v>0</v>
      </c>
      <c r="T81" s="78">
        <f>SUMPRODUCT(LTA!F81:AJ81,LTA!F$101:AJ$101,LTA!F$104:AJ$104)</f>
        <v>8.18</v>
      </c>
      <c r="U81" s="78">
        <f>SUMPRODUCT(LTA!F81:AJ81,LTA!F$102:AJ$102,LTA!F$104:AJ$104)</f>
        <v>106.3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120.14999999999999</v>
      </c>
      <c r="AB81" s="117">
        <f>-STOA!O81</f>
        <v>-443.81</v>
      </c>
      <c r="AC81">
        <f t="shared" si="3"/>
        <v>13.860153574334305</v>
      </c>
      <c r="AD81">
        <f t="shared" si="4"/>
        <v>669.59709627893835</v>
      </c>
      <c r="AE81">
        <f>'IDT-1'!C81</f>
        <v>0</v>
      </c>
      <c r="AF81" s="26"/>
      <c r="AG81">
        <f t="shared" si="5"/>
        <v>669.59709627893835</v>
      </c>
      <c r="AI81" s="75">
        <f>PXIL!I81</f>
        <v>0</v>
      </c>
      <c r="AJ81" s="75">
        <f>PXIL!O81</f>
        <v>0</v>
      </c>
      <c r="AK81" s="75">
        <f>RTM_IEX!I81</f>
        <v>35.869999999999997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4.8993000000000002</v>
      </c>
      <c r="E82">
        <f>GT_NG!Q82</f>
        <v>8.963068032571579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686.02892784158894</v>
      </c>
      <c r="P82" s="77">
        <v>64.567387944983821</v>
      </c>
      <c r="Q82" s="77">
        <v>19.47</v>
      </c>
      <c r="R82" s="80">
        <v>0</v>
      </c>
      <c r="S82" s="80">
        <v>0</v>
      </c>
      <c r="T82" s="78">
        <f>SUMPRODUCT(LTA!F82:AJ82,LTA!F$101:AJ$101,LTA!F$104:AJ$104)</f>
        <v>8.3800000000000008</v>
      </c>
      <c r="U82" s="78">
        <f>SUMPRODUCT(LTA!F82:AJ82,LTA!F$102:AJ$102,LTA!F$104:AJ$104)</f>
        <v>107.06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124.94000000000001</v>
      </c>
      <c r="AB82" s="117">
        <f>-STOA!O82</f>
        <v>-443.81</v>
      </c>
      <c r="AC82">
        <f t="shared" si="3"/>
        <v>13.775422193233975</v>
      </c>
      <c r="AD82">
        <f t="shared" si="4"/>
        <v>660.05326162591041</v>
      </c>
      <c r="AE82">
        <f>'IDT-1'!C82</f>
        <v>0</v>
      </c>
      <c r="AF82" s="26"/>
      <c r="AG82">
        <f t="shared" si="5"/>
        <v>660.05326162591041</v>
      </c>
      <c r="AI82" s="75">
        <f>PXIL!I82</f>
        <v>0</v>
      </c>
      <c r="AJ82" s="75">
        <f>PXIL!O82</f>
        <v>0</v>
      </c>
      <c r="AK82" s="75">
        <f>RTM_IEX!I82</f>
        <v>38.33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4.8993000000000002</v>
      </c>
      <c r="E83">
        <f>GT_NG!Q83</f>
        <v>8.963068032571579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683.08077818641152</v>
      </c>
      <c r="P83" s="77">
        <v>64.567387944983821</v>
      </c>
      <c r="Q83" s="77">
        <v>19.47</v>
      </c>
      <c r="R83" s="80">
        <v>0</v>
      </c>
      <c r="S83" s="80">
        <v>0</v>
      </c>
      <c r="T83" s="78">
        <f>SUMPRODUCT(LTA!F83:AJ83,LTA!F$101:AJ$101,LTA!F$104:AJ$104)</f>
        <v>8.7100000000000009</v>
      </c>
      <c r="U83" s="78">
        <f>SUMPRODUCT(LTA!F83:AJ83,LTA!F$102:AJ$102,LTA!F$104:AJ$104)</f>
        <v>105.2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0</v>
      </c>
      <c r="AA83" s="117">
        <f>STOA!I83</f>
        <v>120.15</v>
      </c>
      <c r="AB83" s="117">
        <f>-STOA!O83</f>
        <v>-443.81</v>
      </c>
      <c r="AC83">
        <f t="shared" si="3"/>
        <v>13.483014476268416</v>
      </c>
      <c r="AD83">
        <f t="shared" si="4"/>
        <v>627.11751968769875</v>
      </c>
      <c r="AE83">
        <f>'IDT-1'!C83</f>
        <v>0</v>
      </c>
      <c r="AF83" s="26"/>
      <c r="AG83">
        <f t="shared" si="5"/>
        <v>627.11751968769875</v>
      </c>
      <c r="AI83" s="75">
        <f>PXIL!I83</f>
        <v>0</v>
      </c>
      <c r="AJ83" s="75">
        <f>PXIL!O83</f>
        <v>0</v>
      </c>
      <c r="AK83" s="75">
        <f>RTM_IEX!I83</f>
        <v>14.37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4.8993000000000002</v>
      </c>
      <c r="E84">
        <f>GT_NG!Q84</f>
        <v>8.963068032571579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682.93778152041159</v>
      </c>
      <c r="P84" s="77">
        <v>64.567387944983821</v>
      </c>
      <c r="Q84" s="77">
        <v>19.47</v>
      </c>
      <c r="R84" s="80">
        <v>0</v>
      </c>
      <c r="S84" s="80">
        <v>0</v>
      </c>
      <c r="T84" s="78">
        <f>SUMPRODUCT(LTA!F84:AJ84,LTA!F$101:AJ$101,LTA!F$104:AJ$104)</f>
        <v>8.93</v>
      </c>
      <c r="U84" s="78">
        <f>SUMPRODUCT(LTA!F84:AJ84,LTA!F$102:AJ$102,LTA!F$104:AJ$104)</f>
        <v>105.34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72.819999999999993</v>
      </c>
      <c r="Z84" s="75">
        <f>IEX!O84</f>
        <v>0</v>
      </c>
      <c r="AA84" s="117">
        <f>STOA!I84</f>
        <v>32.97</v>
      </c>
      <c r="AB84" s="117">
        <f>-STOA!O84</f>
        <v>-443.81</v>
      </c>
      <c r="AC84">
        <f t="shared" si="3"/>
        <v>13.232100105607616</v>
      </c>
      <c r="AD84">
        <f t="shared" si="4"/>
        <v>598.85543739235948</v>
      </c>
      <c r="AE84">
        <f>'IDT-1'!C84</f>
        <v>0</v>
      </c>
      <c r="AF84" s="26"/>
      <c r="AG84">
        <f t="shared" si="5"/>
        <v>598.85543739235948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4.8993000000000002</v>
      </c>
      <c r="E85">
        <f>GT_NG!Q85</f>
        <v>8.8321467098166142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684.1223966264115</v>
      </c>
      <c r="P85" s="77">
        <v>64.567387944983821</v>
      </c>
      <c r="Q85" s="77">
        <v>19.47</v>
      </c>
      <c r="R85" s="80">
        <v>0</v>
      </c>
      <c r="S85" s="80">
        <v>0</v>
      </c>
      <c r="T85" s="78">
        <f>SUMPRODUCT(LTA!F85:AJ85,LTA!F$101:AJ$101,LTA!F$104:AJ$104)</f>
        <v>9.27</v>
      </c>
      <c r="U85" s="78">
        <f>SUMPRODUCT(LTA!F85:AJ85,LTA!F$102:AJ$102,LTA!F$104:AJ$104)</f>
        <v>105.35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95.81</v>
      </c>
      <c r="Z85" s="75">
        <f>IEX!O85</f>
        <v>0</v>
      </c>
      <c r="AA85" s="117">
        <f>STOA!I85</f>
        <v>0.39</v>
      </c>
      <c r="AB85" s="117">
        <f>-STOA!O85</f>
        <v>-443.81</v>
      </c>
      <c r="AC85">
        <f t="shared" si="3"/>
        <v>13.20445124851115</v>
      </c>
      <c r="AD85">
        <f t="shared" si="4"/>
        <v>585.69678003270099</v>
      </c>
      <c r="AE85">
        <f>'IDT-1'!C85</f>
        <v>0</v>
      </c>
      <c r="AF85" s="26"/>
      <c r="AG85">
        <f t="shared" si="5"/>
        <v>585.69678003270099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4.8993000000000002</v>
      </c>
      <c r="E86">
        <f>GT_NG!Q86</f>
        <v>8.8321467098166142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684.12023476061847</v>
      </c>
      <c r="P86" s="77">
        <v>64.567387944983821</v>
      </c>
      <c r="Q86" s="77">
        <v>19.47</v>
      </c>
      <c r="R86" s="80">
        <v>0</v>
      </c>
      <c r="S86" s="80">
        <v>0</v>
      </c>
      <c r="T86" s="78">
        <f>SUMPRODUCT(LTA!F86:AJ86,LTA!F$101:AJ$101,LTA!F$104:AJ$104)</f>
        <v>9.59</v>
      </c>
      <c r="U86" s="78">
        <f>SUMPRODUCT(LTA!F86:AJ86,LTA!F$102:AJ$102,LTA!F$104:AJ$104)</f>
        <v>105.24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81.44</v>
      </c>
      <c r="Z86" s="75">
        <f>IEX!O86</f>
        <v>0</v>
      </c>
      <c r="AA86" s="117">
        <f>STOA!I86</f>
        <v>0.39</v>
      </c>
      <c r="AB86" s="117">
        <f>-STOA!O86</f>
        <v>-443.81</v>
      </c>
      <c r="AC86">
        <f t="shared" si="3"/>
        <v>13.079824224092171</v>
      </c>
      <c r="AD86">
        <f t="shared" si="4"/>
        <v>571.65924519132705</v>
      </c>
      <c r="AE86">
        <f>'IDT-1'!C86</f>
        <v>0</v>
      </c>
      <c r="AF86" s="26"/>
      <c r="AG86">
        <f t="shared" si="5"/>
        <v>571.65924519132705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-5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4.8993000000000002</v>
      </c>
      <c r="E87">
        <f>GT_NG!Q87</f>
        <v>8.8321467098166142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47.39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683.1854220927263</v>
      </c>
      <c r="P87" s="77">
        <v>64.567387944983821</v>
      </c>
      <c r="Q87" s="77">
        <v>19.47</v>
      </c>
      <c r="R87" s="80">
        <v>0</v>
      </c>
      <c r="S87" s="80">
        <v>0</v>
      </c>
      <c r="T87" s="78">
        <f>SUMPRODUCT(LTA!F87:AJ87,LTA!F$101:AJ$101,LTA!F$104:AJ$104)</f>
        <v>9.94</v>
      </c>
      <c r="U87" s="78">
        <f>SUMPRODUCT(LTA!F87:AJ87,LTA!F$102:AJ$102,LTA!F$104:AJ$104)</f>
        <v>105.21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67.069999999999993</v>
      </c>
      <c r="Z87" s="75">
        <f>IEX!O87</f>
        <v>0</v>
      </c>
      <c r="AA87" s="117">
        <f>STOA!I87</f>
        <v>0.33</v>
      </c>
      <c r="AB87" s="117">
        <f>-STOA!O87</f>
        <v>-443.81</v>
      </c>
      <c r="AC87">
        <f t="shared" si="3"/>
        <v>12.920375235003741</v>
      </c>
      <c r="AD87">
        <f t="shared" si="4"/>
        <v>563.7438815125231</v>
      </c>
      <c r="AE87">
        <f>'IDT-1'!C87</f>
        <v>0</v>
      </c>
      <c r="AF87" s="26"/>
      <c r="AG87">
        <f t="shared" si="5"/>
        <v>563.7438815125231</v>
      </c>
      <c r="AI87" s="75">
        <f>PXIL!I87</f>
        <v>0</v>
      </c>
      <c r="AJ87" s="75">
        <f>PXIL!O87</f>
        <v>0</v>
      </c>
      <c r="AK87" s="75">
        <f>RTM_IEX!I87</f>
        <v>9.58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4.8993000000000002</v>
      </c>
      <c r="E88">
        <f>GT_NG!Q88</f>
        <v>8.8321467098166142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47.39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678.88728264999156</v>
      </c>
      <c r="P88" s="77">
        <v>64.567387944983821</v>
      </c>
      <c r="Q88" s="77">
        <v>19.47</v>
      </c>
      <c r="R88" s="80">
        <v>0</v>
      </c>
      <c r="S88" s="80">
        <v>0</v>
      </c>
      <c r="T88" s="78">
        <f>SUMPRODUCT(LTA!F88:AJ88,LTA!F$101:AJ$101,LTA!F$104:AJ$104)</f>
        <v>8.84</v>
      </c>
      <c r="U88" s="78">
        <f>SUMPRODUCT(LTA!F88:AJ88,LTA!F$102:AJ$102,LTA!F$104:AJ$104)</f>
        <v>105.36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52.7</v>
      </c>
      <c r="Z88" s="75">
        <f>IEX!O88</f>
        <v>0</v>
      </c>
      <c r="AA88" s="117">
        <f>STOA!I88</f>
        <v>0.33</v>
      </c>
      <c r="AB88" s="117">
        <f>-STOA!O88</f>
        <v>-443.81</v>
      </c>
      <c r="AC88">
        <f t="shared" si="3"/>
        <v>12.747735607907677</v>
      </c>
      <c r="AD88">
        <f t="shared" si="4"/>
        <v>544.29838169688446</v>
      </c>
      <c r="AE88">
        <f>'IDT-1'!C88</f>
        <v>0</v>
      </c>
      <c r="AF88" s="26"/>
      <c r="AG88">
        <f t="shared" si="5"/>
        <v>544.29838169688446</v>
      </c>
      <c r="AI88" s="75">
        <f>PXIL!I88</f>
        <v>0</v>
      </c>
      <c r="AJ88" s="75">
        <f>PXIL!O88</f>
        <v>0</v>
      </c>
      <c r="AK88" s="75">
        <f>RTM_IEX!I88</f>
        <v>9.58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4.8993000000000002</v>
      </c>
      <c r="E89">
        <f>GT_NG!Q89</f>
        <v>8.5950706175574645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48.432240366378316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678.96700417953571</v>
      </c>
      <c r="P89" s="77">
        <v>64.567387944983821</v>
      </c>
      <c r="Q89" s="77">
        <v>19.72</v>
      </c>
      <c r="R89" s="80">
        <v>0</v>
      </c>
      <c r="S89" s="80">
        <v>0</v>
      </c>
      <c r="T89" s="78">
        <f>SUMPRODUCT(LTA!F89:AJ89,LTA!F$101:AJ$101,LTA!F$104:AJ$104)</f>
        <v>9.14</v>
      </c>
      <c r="U89" s="78">
        <f>SUMPRODUCT(LTA!F89:AJ89,LTA!F$102:AJ$102,LTA!F$104:AJ$104)</f>
        <v>105.32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43.11</v>
      </c>
      <c r="Z89" s="75">
        <f>IEX!O89</f>
        <v>0</v>
      </c>
      <c r="AA89" s="117">
        <f>STOA!I89</f>
        <v>0.33</v>
      </c>
      <c r="AB89" s="117">
        <f>-STOA!O89</f>
        <v>-443.81</v>
      </c>
      <c r="AC89">
        <f t="shared" si="3"/>
        <v>12.759922602979914</v>
      </c>
      <c r="AD89">
        <f t="shared" si="4"/>
        <v>545.67108050547552</v>
      </c>
      <c r="AE89">
        <f>'IDT-1'!C89</f>
        <v>0</v>
      </c>
      <c r="AF89" s="26"/>
      <c r="AG89">
        <f t="shared" si="5"/>
        <v>545.67108050547552</v>
      </c>
      <c r="AI89" s="75">
        <f>PXIL!I89</f>
        <v>0</v>
      </c>
      <c r="AJ89" s="75">
        <f>PXIL!O89</f>
        <v>0</v>
      </c>
      <c r="AK89" s="75">
        <f>RTM_IEX!I89</f>
        <v>19.16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4.8993000000000002</v>
      </c>
      <c r="E90">
        <f>GT_NG!Q90</f>
        <v>8.5950706175574645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48.432240366378316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678.96665385076153</v>
      </c>
      <c r="P90" s="77">
        <v>64.567387944983821</v>
      </c>
      <c r="Q90" s="77">
        <v>19.72</v>
      </c>
      <c r="R90" s="80">
        <v>0</v>
      </c>
      <c r="S90" s="80">
        <v>0</v>
      </c>
      <c r="T90" s="78">
        <f>SUMPRODUCT(LTA!F90:AJ90,LTA!F$101:AJ$101,LTA!F$104:AJ$104)</f>
        <v>9.64</v>
      </c>
      <c r="U90" s="78">
        <f>SUMPRODUCT(LTA!F90:AJ90,LTA!F$102:AJ$102,LTA!F$104:AJ$104)</f>
        <v>105.33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28.74</v>
      </c>
      <c r="Z90" s="75">
        <f>IEX!O90</f>
        <v>0</v>
      </c>
      <c r="AA90" s="117">
        <f>STOA!I90</f>
        <v>0.33</v>
      </c>
      <c r="AB90" s="117">
        <f>-STOA!O90</f>
        <v>-443.81</v>
      </c>
      <c r="AC90">
        <f t="shared" si="3"/>
        <v>12.637951520086702</v>
      </c>
      <c r="AD90">
        <f t="shared" si="4"/>
        <v>531.93270125959441</v>
      </c>
      <c r="AE90">
        <f>'IDT-1'!C90</f>
        <v>0</v>
      </c>
      <c r="AF90" s="26"/>
      <c r="AG90">
        <f t="shared" si="5"/>
        <v>531.93270125959441</v>
      </c>
      <c r="AI90" s="75">
        <f>PXIL!I90</f>
        <v>0</v>
      </c>
      <c r="AJ90" s="75">
        <f>PXIL!O90</f>
        <v>0</v>
      </c>
      <c r="AK90" s="75">
        <f>RTM_IEX!I90</f>
        <v>19.16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4.8993000000000002</v>
      </c>
      <c r="E91">
        <f>GT_NG!Q91</f>
        <v>8.5950706175574645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48.432240366378316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675.2272973375218</v>
      </c>
      <c r="P91" s="77">
        <v>64.567387944983821</v>
      </c>
      <c r="Q91" s="77">
        <v>19.47</v>
      </c>
      <c r="R91" s="80">
        <v>0</v>
      </c>
      <c r="S91" s="80">
        <v>0</v>
      </c>
      <c r="T91" s="78">
        <f>SUMPRODUCT(LTA!F91:AJ91,LTA!F$101:AJ$101,LTA!F$104:AJ$104)</f>
        <v>10.32</v>
      </c>
      <c r="U91" s="78">
        <f>SUMPRODUCT(LTA!F91:AJ91,LTA!F$102:AJ$102,LTA!F$104:AJ$104)</f>
        <v>105.35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14.37</v>
      </c>
      <c r="Z91" s="75">
        <f>IEX!O91</f>
        <v>0</v>
      </c>
      <c r="AA91" s="117">
        <f>STOA!I91</f>
        <v>0.33</v>
      </c>
      <c r="AB91" s="117">
        <f>-STOA!O91</f>
        <v>-443.81</v>
      </c>
      <c r="AC91">
        <f t="shared" si="3"/>
        <v>12.482549182770192</v>
      </c>
      <c r="AD91">
        <f t="shared" si="4"/>
        <v>514.4287470836714</v>
      </c>
      <c r="AE91">
        <f>'IDT-1'!C91</f>
        <v>0</v>
      </c>
      <c r="AF91" s="26"/>
      <c r="AG91">
        <f t="shared" si="5"/>
        <v>514.4287470836714</v>
      </c>
      <c r="AI91" s="75">
        <f>PXIL!I91</f>
        <v>0</v>
      </c>
      <c r="AJ91" s="75">
        <f>PXIL!O91</f>
        <v>0</v>
      </c>
      <c r="AK91" s="75">
        <f>RTM_IEX!I91</f>
        <v>19.16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4.8993000000000002</v>
      </c>
      <c r="E92">
        <f>GT_NG!Q92</f>
        <v>8.5950706175574645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48.432240366378316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675.22664675758222</v>
      </c>
      <c r="P92" s="77">
        <v>64.567387944983821</v>
      </c>
      <c r="Q92" s="77">
        <v>19.47</v>
      </c>
      <c r="R92" s="80">
        <v>0</v>
      </c>
      <c r="S92" s="80">
        <v>0</v>
      </c>
      <c r="T92" s="78">
        <f>SUMPRODUCT(LTA!F92:AJ92,LTA!F$101:AJ$101,LTA!F$104:AJ$104)</f>
        <v>10.96</v>
      </c>
      <c r="U92" s="78">
        <f>SUMPRODUCT(LTA!F92:AJ92,LTA!F$102:AJ$102,LTA!F$104:AJ$104)</f>
        <v>105.28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0.33</v>
      </c>
      <c r="AB92" s="117">
        <f>-STOA!O92</f>
        <v>-443.81</v>
      </c>
      <c r="AC92">
        <f t="shared" si="3"/>
        <v>12.318951457666723</v>
      </c>
      <c r="AD92">
        <f t="shared" si="4"/>
        <v>496.00169422883516</v>
      </c>
      <c r="AE92">
        <f>'IDT-1'!C92</f>
        <v>0</v>
      </c>
      <c r="AF92" s="26"/>
      <c r="AG92">
        <f t="shared" si="5"/>
        <v>496.00169422883516</v>
      </c>
      <c r="AI92" s="75">
        <f>PXIL!I92</f>
        <v>0</v>
      </c>
      <c r="AJ92" s="75">
        <f>PXIL!O92</f>
        <v>0</v>
      </c>
      <c r="AK92" s="75">
        <f>RTM_IEX!I92</f>
        <v>14.37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4.8993000000000002</v>
      </c>
      <c r="E93">
        <f>GT_NG!Q93</f>
        <v>8.5950706175574645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48.432240366378316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675.22861591805599</v>
      </c>
      <c r="P93" s="77">
        <v>64.567387944983821</v>
      </c>
      <c r="Q93" s="77">
        <v>19.47</v>
      </c>
      <c r="R93" s="80">
        <v>0</v>
      </c>
      <c r="S93" s="80">
        <v>0</v>
      </c>
      <c r="T93" s="78">
        <f>SUMPRODUCT(LTA!F93:AJ93,LTA!F$101:AJ$101,LTA!F$104:AJ$104)</f>
        <v>11.79</v>
      </c>
      <c r="U93" s="78">
        <f>SUMPRODUCT(LTA!F93:AJ93,LTA!F$102:AJ$102,LTA!F$104:AJ$104)</f>
        <v>105.21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0.33</v>
      </c>
      <c r="AB93" s="117">
        <f>-STOA!O93</f>
        <v>-443.81</v>
      </c>
      <c r="AC93">
        <f t="shared" si="3"/>
        <v>12.199200786278892</v>
      </c>
      <c r="AD93">
        <f t="shared" si="4"/>
        <v>482.51341406069679</v>
      </c>
      <c r="AE93">
        <f>'IDT-1'!C93</f>
        <v>0</v>
      </c>
      <c r="AF93" s="26"/>
      <c r="AG93">
        <f t="shared" si="5"/>
        <v>482.51341406069679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4.8993000000000002</v>
      </c>
      <c r="E94">
        <f>GT_NG!Q94</f>
        <v>8.5950706175574645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48.432240366378316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654.14603683097573</v>
      </c>
      <c r="P94" s="77">
        <v>64.567387944983821</v>
      </c>
      <c r="Q94" s="77">
        <v>19.47</v>
      </c>
      <c r="R94" s="80">
        <v>0</v>
      </c>
      <c r="S94" s="80">
        <v>0</v>
      </c>
      <c r="T94" s="78">
        <f>SUMPRODUCT(LTA!F94:AJ94,LTA!F$101:AJ$101,LTA!F$104:AJ$104)</f>
        <v>12.83</v>
      </c>
      <c r="U94" s="78">
        <f>SUMPRODUCT(LTA!F94:AJ94,LTA!F$102:AJ$102,LTA!F$104:AJ$104)</f>
        <v>105.32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0.33</v>
      </c>
      <c r="AB94" s="117">
        <f>-STOA!O94</f>
        <v>-443.81</v>
      </c>
      <c r="AC94">
        <f t="shared" si="3"/>
        <v>12.023794090312585</v>
      </c>
      <c r="AD94">
        <f t="shared" si="4"/>
        <v>462.75624166958278</v>
      </c>
      <c r="AE94">
        <f>'IDT-1'!C94</f>
        <v>0</v>
      </c>
      <c r="AF94" s="26"/>
      <c r="AG94">
        <f t="shared" si="5"/>
        <v>462.75624166958278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4.8993000000000002</v>
      </c>
      <c r="E95">
        <f>GT_NG!Q95</f>
        <v>8.5950706175574645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48.432240366378316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629.64423455100723</v>
      </c>
      <c r="P95" s="77">
        <v>64.570000000000007</v>
      </c>
      <c r="Q95" s="77">
        <v>19.47</v>
      </c>
      <c r="R95" s="80">
        <v>0</v>
      </c>
      <c r="S95" s="80">
        <v>0</v>
      </c>
      <c r="T95" s="78">
        <f>SUMPRODUCT(LTA!F95:AJ95,LTA!F$101:AJ$101,LTA!F$104:AJ$104)</f>
        <v>13.85</v>
      </c>
      <c r="U95" s="78">
        <f>SUMPRODUCT(LTA!F95:AJ95,LTA!F$102:AJ$102,LTA!F$104:AJ$104)</f>
        <v>106.53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0</v>
      </c>
      <c r="AA95" s="117">
        <f>STOA!I95</f>
        <v>0.33</v>
      </c>
      <c r="AB95" s="117">
        <f>-STOA!O95</f>
        <v>-443.81</v>
      </c>
      <c r="AC95">
        <f t="shared" si="3"/>
        <v>11.827825216333006</v>
      </c>
      <c r="AD95">
        <f t="shared" si="4"/>
        <v>440.68302031861015</v>
      </c>
      <c r="AE95">
        <f>'IDT-1'!C95</f>
        <v>0</v>
      </c>
      <c r="AF95" s="26"/>
      <c r="AG95">
        <f t="shared" si="5"/>
        <v>440.68302031861015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4.8993000000000002</v>
      </c>
      <c r="E96">
        <f>GT_NG!Q96</f>
        <v>8.5950706175574645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48.432240366378316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629.61595664690151</v>
      </c>
      <c r="P96" s="77">
        <v>64.570000000000007</v>
      </c>
      <c r="Q96" s="77">
        <v>19.47</v>
      </c>
      <c r="R96" s="80">
        <v>0</v>
      </c>
      <c r="S96" s="80">
        <v>0</v>
      </c>
      <c r="T96" s="78">
        <f>SUMPRODUCT(LTA!F96:AJ96,LTA!F$101:AJ$101,LTA!F$104:AJ$104)</f>
        <v>15.06</v>
      </c>
      <c r="U96" s="78">
        <f>SUMPRODUCT(LTA!F96:AJ96,LTA!F$102:AJ$102,LTA!F$104:AJ$104)</f>
        <v>106.74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0</v>
      </c>
      <c r="AA96" s="117">
        <f>STOA!I96</f>
        <v>0.33</v>
      </c>
      <c r="AB96" s="117">
        <f>-STOA!O96</f>
        <v>-443.81</v>
      </c>
      <c r="AC96">
        <f t="shared" si="3"/>
        <v>11.840072370776873</v>
      </c>
      <c r="AD96">
        <f t="shared" si="4"/>
        <v>442.06249526006053</v>
      </c>
      <c r="AE96">
        <f>'IDT-1'!C96</f>
        <v>0</v>
      </c>
      <c r="AF96" s="26"/>
      <c r="AG96">
        <f t="shared" si="5"/>
        <v>442.06249526006053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4.8993000000000002</v>
      </c>
      <c r="E97">
        <f>GT_NG!Q97</f>
        <v>8.5950706175574645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48.432240366378316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590.25307968155767</v>
      </c>
      <c r="P97" s="77">
        <v>64.570000000000007</v>
      </c>
      <c r="Q97" s="77">
        <v>19.47</v>
      </c>
      <c r="R97" s="80">
        <v>0</v>
      </c>
      <c r="S97" s="80">
        <v>0</v>
      </c>
      <c r="T97" s="78">
        <f>SUMPRODUCT(LTA!F97:AJ97,LTA!F$101:AJ$101,LTA!F$104:AJ$104)</f>
        <v>15.87</v>
      </c>
      <c r="U97" s="78">
        <f>SUMPRODUCT(LTA!F97:AJ97,LTA!F$102:AJ$102,LTA!F$104:AJ$104)</f>
        <v>106.84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0</v>
      </c>
      <c r="AA97" s="117">
        <f>STOA!I97</f>
        <v>0.33</v>
      </c>
      <c r="AB97" s="117">
        <f>-STOA!O97</f>
        <v>-443.81</v>
      </c>
      <c r="AC97">
        <f t="shared" si="3"/>
        <v>11.501687053481849</v>
      </c>
      <c r="AD97">
        <f t="shared" si="4"/>
        <v>403.94800361201175</v>
      </c>
      <c r="AE97">
        <f>'IDT-1'!C97</f>
        <v>0</v>
      </c>
      <c r="AF97" s="26"/>
      <c r="AG97">
        <f t="shared" si="5"/>
        <v>403.94800361201175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4.8993000000000002</v>
      </c>
      <c r="E98">
        <f>GT_NG!Q98</f>
        <v>8.5950706175574645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48.432240366378316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591.18870280000147</v>
      </c>
      <c r="P98" s="77">
        <v>64.570000000000007</v>
      </c>
      <c r="Q98" s="77">
        <v>19.47</v>
      </c>
      <c r="R98" s="80">
        <v>0</v>
      </c>
      <c r="S98" s="80">
        <v>0</v>
      </c>
      <c r="T98" s="78">
        <f>SUMPRODUCT(LTA!F98:AJ98,LTA!F$101:AJ$101,LTA!F$104:AJ$104)</f>
        <v>16.77</v>
      </c>
      <c r="U98" s="78">
        <f>SUMPRODUCT(LTA!F98:AJ98,LTA!F$102:AJ$102,LTA!F$104:AJ$104)</f>
        <v>106.95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0.33</v>
      </c>
      <c r="AB98" s="117">
        <f>-STOA!O98</f>
        <v>-443.81</v>
      </c>
      <c r="AC98">
        <f t="shared" si="3"/>
        <v>11.518808536924155</v>
      </c>
      <c r="AD98">
        <f t="shared" si="4"/>
        <v>405.87650524701326</v>
      </c>
      <c r="AE98">
        <f>'IDT-1'!C98</f>
        <v>0</v>
      </c>
      <c r="AF98" s="26"/>
      <c r="AG98">
        <f t="shared" si="5"/>
        <v>405.87650524701326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0.11758319999999986</v>
      </c>
      <c r="E99">
        <f t="shared" si="6"/>
        <v>0.26472179027912707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1.2206227924310999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15.47120289851471</v>
      </c>
      <c r="P99" s="77">
        <f t="shared" si="6"/>
        <v>1.4312392809580192</v>
      </c>
      <c r="Q99" s="77">
        <f t="shared" si="6"/>
        <v>0.42785676542830875</v>
      </c>
      <c r="R99" s="80">
        <f t="shared" si="6"/>
        <v>0.2426531638276555</v>
      </c>
      <c r="S99" s="80">
        <f t="shared" si="6"/>
        <v>0</v>
      </c>
      <c r="T99" s="78">
        <f t="shared" si="6"/>
        <v>1.9403575000000008</v>
      </c>
      <c r="U99" s="78">
        <f t="shared" si="6"/>
        <v>2.5580224999999994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0.11880500000000001</v>
      </c>
      <c r="Z99" s="75">
        <f t="shared" si="6"/>
        <v>-1.0928925</v>
      </c>
      <c r="AA99" s="117">
        <f t="shared" si="6"/>
        <v>1.058335</v>
      </c>
      <c r="AB99" s="117">
        <f t="shared" si="6"/>
        <v>-8.6762399999999964</v>
      </c>
      <c r="AC99">
        <f t="shared" si="6"/>
        <v>0.31339550296879487</v>
      </c>
      <c r="AD99">
        <f t="shared" si="6"/>
        <v>14.110319388470122</v>
      </c>
      <c r="AE99">
        <f t="shared" si="6"/>
        <v>-2.1499999999999998E-2</v>
      </c>
      <c r="AG99">
        <f t="shared" si="6"/>
        <v>14.088819388470123</v>
      </c>
      <c r="AI99">
        <f t="shared" si="6"/>
        <v>0</v>
      </c>
      <c r="AJ99">
        <f t="shared" si="6"/>
        <v>0</v>
      </c>
      <c r="AK99">
        <f t="shared" si="6"/>
        <v>0.12019750000000001</v>
      </c>
      <c r="AL99">
        <f t="shared" si="6"/>
        <v>-0.77875000000000005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44963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236" t="s">
        <v>339</v>
      </c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236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D3">
        <f>TWEPL!R3</f>
        <v>6.3189000000000002</v>
      </c>
      <c r="E3">
        <f>GT_NG!T3</f>
        <v>11.903441029682165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58.522707128648754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296.4032352371056</v>
      </c>
      <c r="P3" s="77">
        <v>70.966229813004659</v>
      </c>
      <c r="Q3" s="77">
        <v>8.620000000000001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224.30000000000004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-61</v>
      </c>
      <c r="AA3" s="117">
        <f>STOA!J3</f>
        <v>3.26</v>
      </c>
      <c r="AB3" s="117">
        <f>-STOA!P3</f>
        <v>0</v>
      </c>
      <c r="AC3">
        <f>SUMIF(B3:AB3,"&gt;0")*$AC$2-SUMIF(B3:AB3,"&lt;0")*($AC$2/(1-$AC$2))+SUMIF(AI3:AR3,"&gt;0")*$AC$2-SUMIF(AI3:AR3,"&lt;0")*($AC$2/(1-$AC$2))</f>
        <v>6.5281574950881973</v>
      </c>
      <c r="AD3">
        <f>SUM(B3:AB3,AI3:AR3)-AC3</f>
        <v>612.76635571335305</v>
      </c>
      <c r="AE3">
        <f>'IDT-1'!F3</f>
        <v>0</v>
      </c>
      <c r="AF3" s="26"/>
      <c r="AG3">
        <f>SUM(AD3:AF3)</f>
        <v>612.76635571335305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6.3189000000000002</v>
      </c>
      <c r="E4">
        <f>GT_NG!T4</f>
        <v>11.903441029682165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58.522707128648754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296.4194794468728</v>
      </c>
      <c r="P4" s="77">
        <v>28.741968627988214</v>
      </c>
      <c r="Q4" s="77">
        <v>8.620000000000001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224.38000000000005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</v>
      </c>
      <c r="AA4" s="117">
        <f>STOA!J4</f>
        <v>3.26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5.9621121402177071</v>
      </c>
      <c r="AD4">
        <f t="shared" ref="AD4:AD67" si="1">SUM(B4:AB4,AI4:AR4)-AC4</f>
        <v>593.20438409297424</v>
      </c>
      <c r="AE4">
        <f>'IDT-1'!F4</f>
        <v>0</v>
      </c>
      <c r="AF4" s="26"/>
      <c r="AG4">
        <f t="shared" ref="AG4:AG67" si="2">SUM(AD4:AF4)</f>
        <v>593.20438409297424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-30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6.3189000000000002</v>
      </c>
      <c r="E5">
        <f>GT_NG!T5</f>
        <v>11.903441029682165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58.522707128648754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293.29082487245972</v>
      </c>
      <c r="P5" s="77">
        <v>28.741968627988214</v>
      </c>
      <c r="Q5" s="77">
        <v>8.620000000000001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224.46000000000004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-21</v>
      </c>
      <c r="AA5" s="117">
        <f>STOA!J5</f>
        <v>3.26</v>
      </c>
      <c r="AB5" s="117">
        <f>-STOA!P5</f>
        <v>0</v>
      </c>
      <c r="AC5">
        <f t="shared" si="0"/>
        <v>6.308165335895076</v>
      </c>
      <c r="AD5">
        <f t="shared" si="1"/>
        <v>547.80967632288377</v>
      </c>
      <c r="AE5">
        <f>'IDT-1'!F5</f>
        <v>0</v>
      </c>
      <c r="AF5" s="26"/>
      <c r="AG5">
        <f t="shared" si="2"/>
        <v>547.80967632288377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-60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6.3189000000000002</v>
      </c>
      <c r="E6">
        <f>GT_NG!T6</f>
        <v>11.903441029682165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58.522707128648754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291.86049487529738</v>
      </c>
      <c r="P6" s="77">
        <v>28.741968627988214</v>
      </c>
      <c r="Q6" s="77">
        <v>8.620000000000001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224.55000000000004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-35</v>
      </c>
      <c r="AA6" s="117">
        <f>STOA!J6</f>
        <v>3.26</v>
      </c>
      <c r="AB6" s="117">
        <f>-STOA!P6</f>
        <v>0</v>
      </c>
      <c r="AC6">
        <f t="shared" si="0"/>
        <v>6.4206642172307822</v>
      </c>
      <c r="AD6">
        <f t="shared" si="1"/>
        <v>532.35684744438583</v>
      </c>
      <c r="AE6">
        <f>'IDT-1'!F6</f>
        <v>0</v>
      </c>
      <c r="AF6" s="26"/>
      <c r="AG6">
        <f t="shared" si="2"/>
        <v>532.35684744438583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-60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6.3189000000000002</v>
      </c>
      <c r="E7">
        <f>GT_NG!T7</f>
        <v>11.903441029682165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58.522707128648754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298.61792439014141</v>
      </c>
      <c r="P7" s="77">
        <v>27.761901500102752</v>
      </c>
      <c r="Q7" s="77">
        <v>8.6226466073073365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224.54000000000005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-49</v>
      </c>
      <c r="AA7" s="117">
        <f>STOA!J7</f>
        <v>3.26</v>
      </c>
      <c r="AB7" s="117">
        <f>-STOA!P7</f>
        <v>0</v>
      </c>
      <c r="AC7">
        <f t="shared" si="0"/>
        <v>6.5513434440800795</v>
      </c>
      <c r="AD7">
        <f t="shared" si="1"/>
        <v>528.99617721180232</v>
      </c>
      <c r="AE7">
        <f>'IDT-1'!F7</f>
        <v>0</v>
      </c>
      <c r="AF7" s="26"/>
      <c r="AG7">
        <f t="shared" si="2"/>
        <v>528.99617721180232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-55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6.3189000000000002</v>
      </c>
      <c r="E8">
        <f>GT_NG!T8</f>
        <v>11.903441029682165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58.522707128648754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298.61900369774946</v>
      </c>
      <c r="P8" s="77">
        <v>70.966229813004659</v>
      </c>
      <c r="Q8" s="77">
        <v>8.6226466073073365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224.46000000000004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-143</v>
      </c>
      <c r="AA8" s="117">
        <f>STOA!J8</f>
        <v>3.26</v>
      </c>
      <c r="AB8" s="117">
        <f>-STOA!P8</f>
        <v>0</v>
      </c>
      <c r="AC8">
        <f t="shared" si="0"/>
        <v>7.3658752797281366</v>
      </c>
      <c r="AD8">
        <f t="shared" si="1"/>
        <v>522.30705299666431</v>
      </c>
      <c r="AE8">
        <f>'IDT-1'!F8</f>
        <v>0</v>
      </c>
      <c r="AF8" s="26"/>
      <c r="AG8">
        <f t="shared" si="2"/>
        <v>522.30705299666431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-10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6.3189000000000002</v>
      </c>
      <c r="E9">
        <f>GT_NG!T9</f>
        <v>11.903441029682165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58.522707128648754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300.58299980759796</v>
      </c>
      <c r="P9" s="77">
        <v>28.74</v>
      </c>
      <c r="Q9" s="77">
        <v>8.6226466073073365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224.35000000000002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-149</v>
      </c>
      <c r="AA9" s="117">
        <f>STOA!J9</f>
        <v>3.26</v>
      </c>
      <c r="AB9" s="117">
        <f>-STOA!P9</f>
        <v>0</v>
      </c>
      <c r="AC9">
        <f t="shared" si="0"/>
        <v>6.9750871130515817</v>
      </c>
      <c r="AD9">
        <f t="shared" si="1"/>
        <v>486.32560746018464</v>
      </c>
      <c r="AE9">
        <f>'IDT-1'!F9</f>
        <v>0</v>
      </c>
      <c r="AF9" s="26"/>
      <c r="AG9">
        <f t="shared" si="2"/>
        <v>486.32560746018464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6.3189000000000002</v>
      </c>
      <c r="E10">
        <f>GT_NG!T10</f>
        <v>11.722114347357067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58.522707128648754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300.58477508853468</v>
      </c>
      <c r="P10" s="77">
        <v>28.74</v>
      </c>
      <c r="Q10" s="77">
        <v>8.6226466073073365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224.22000000000003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-157</v>
      </c>
      <c r="AA10" s="117">
        <f>STOA!J10</f>
        <v>3.26</v>
      </c>
      <c r="AB10" s="117">
        <f>-STOA!P10</f>
        <v>0</v>
      </c>
      <c r="AC10">
        <f t="shared" si="0"/>
        <v>7.0433880808969267</v>
      </c>
      <c r="AD10">
        <f t="shared" si="1"/>
        <v>477.94775509095092</v>
      </c>
      <c r="AE10">
        <f>'IDT-1'!F10</f>
        <v>0</v>
      </c>
      <c r="AF10" s="26"/>
      <c r="AG10">
        <f t="shared" si="2"/>
        <v>477.94775509095092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6.3189000000000002</v>
      </c>
      <c r="E11">
        <f>GT_NG!T11</f>
        <v>11.722114347357067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58.522707128648754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298.85549259615186</v>
      </c>
      <c r="P11" s="77">
        <v>28.74</v>
      </c>
      <c r="Q11" s="77">
        <v>8.6226466073073365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224.28000000000003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-164</v>
      </c>
      <c r="AA11" s="117">
        <f>STOA!J11</f>
        <v>3.26</v>
      </c>
      <c r="AB11" s="117">
        <f>-STOA!P11</f>
        <v>0</v>
      </c>
      <c r="AC11">
        <f t="shared" si="0"/>
        <v>7.5123652876193256</v>
      </c>
      <c r="AD11">
        <f t="shared" si="1"/>
        <v>516.70949539184573</v>
      </c>
      <c r="AE11">
        <f>'IDT-1'!F11</f>
        <v>0</v>
      </c>
      <c r="AF11" s="26"/>
      <c r="AG11">
        <f t="shared" si="2"/>
        <v>516.70949539184573</v>
      </c>
      <c r="AI11" s="75">
        <f>PXIL!J11</f>
        <v>0</v>
      </c>
      <c r="AJ11" s="75">
        <f>PXIL!P11</f>
        <v>0</v>
      </c>
      <c r="AK11" s="75">
        <f>RTM_IEX!J11</f>
        <v>47.9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6.3189000000000002</v>
      </c>
      <c r="E12">
        <f>GT_NG!T12</f>
        <v>11.722114347357067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58.522707128648754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295.78608832122438</v>
      </c>
      <c r="P12" s="77">
        <v>28.74</v>
      </c>
      <c r="Q12" s="77">
        <v>8.6226466073073365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224.59000000000003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-169</v>
      </c>
      <c r="AA12" s="117">
        <f>STOA!J12</f>
        <v>3.26</v>
      </c>
      <c r="AB12" s="117">
        <f>-STOA!P12</f>
        <v>0</v>
      </c>
      <c r="AC12">
        <f t="shared" si="0"/>
        <v>7.5324731676109398</v>
      </c>
      <c r="AD12">
        <f t="shared" si="1"/>
        <v>508.9299832369266</v>
      </c>
      <c r="AE12">
        <f>'IDT-1'!F12</f>
        <v>0</v>
      </c>
      <c r="AF12" s="26"/>
      <c r="AG12">
        <f t="shared" si="2"/>
        <v>508.9299832369266</v>
      </c>
      <c r="AI12" s="75">
        <f>PXIL!J12</f>
        <v>0</v>
      </c>
      <c r="AJ12" s="75">
        <f>PXIL!P12</f>
        <v>0</v>
      </c>
      <c r="AK12" s="75">
        <f>RTM_IEX!J12</f>
        <v>47.9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6.3189000000000002</v>
      </c>
      <c r="E13">
        <f>GT_NG!T13</f>
        <v>11.772815533980584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58.522707128648754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292.37862124769998</v>
      </c>
      <c r="P13" s="77">
        <v>27.839999999999996</v>
      </c>
      <c r="Q13" s="77">
        <v>8.6226466073073365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224.92000000000002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-173</v>
      </c>
      <c r="AA13" s="117">
        <f>STOA!J13</f>
        <v>3.26</v>
      </c>
      <c r="AB13" s="117">
        <f>-STOA!P13</f>
        <v>0</v>
      </c>
      <c r="AC13">
        <f t="shared" si="0"/>
        <v>7.3226701378949937</v>
      </c>
      <c r="AD13">
        <f t="shared" si="1"/>
        <v>477.2630203797417</v>
      </c>
      <c r="AE13">
        <f>'IDT-1'!F13</f>
        <v>0</v>
      </c>
      <c r="AF13" s="26"/>
      <c r="AG13">
        <f t="shared" si="2"/>
        <v>477.2630203797417</v>
      </c>
      <c r="AI13" s="75">
        <f>PXIL!J13</f>
        <v>0</v>
      </c>
      <c r="AJ13" s="75">
        <f>PXIL!P13</f>
        <v>0</v>
      </c>
      <c r="AK13" s="75">
        <f>RTM_IEX!J13</f>
        <v>23.95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6.3189000000000002</v>
      </c>
      <c r="E14">
        <f>GT_NG!T14</f>
        <v>11.772815533980584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58.522707128648754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292.38219916819065</v>
      </c>
      <c r="P14" s="77">
        <v>27.839999999999996</v>
      </c>
      <c r="Q14" s="77">
        <v>8.6226466073073365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225.33000000000004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-179</v>
      </c>
      <c r="AA14" s="117">
        <f>STOA!J14</f>
        <v>3.26</v>
      </c>
      <c r="AB14" s="117">
        <f>-STOA!P14</f>
        <v>0</v>
      </c>
      <c r="AC14">
        <f t="shared" si="0"/>
        <v>7.3795783887284827</v>
      </c>
      <c r="AD14">
        <f t="shared" si="1"/>
        <v>471.61969004939886</v>
      </c>
      <c r="AE14">
        <f>'IDT-1'!F14</f>
        <v>0</v>
      </c>
      <c r="AF14" s="26"/>
      <c r="AG14">
        <f t="shared" si="2"/>
        <v>471.61969004939886</v>
      </c>
      <c r="AI14" s="75">
        <f>PXIL!J14</f>
        <v>0</v>
      </c>
      <c r="AJ14" s="75">
        <f>PXIL!P14</f>
        <v>0</v>
      </c>
      <c r="AK14" s="75">
        <f>RTM_IEX!J14</f>
        <v>23.95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6.3189000000000002</v>
      </c>
      <c r="E15">
        <f>GT_NG!T15</f>
        <v>11.722114347357067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58.522707128648754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291.20548487188302</v>
      </c>
      <c r="P15" s="77">
        <v>70.965401412557512</v>
      </c>
      <c r="Q15" s="77">
        <v>8.6226466073073365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225.74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-183</v>
      </c>
      <c r="AA15" s="117">
        <f>STOA!J15</f>
        <v>3.16</v>
      </c>
      <c r="AB15" s="117">
        <f>-STOA!P15</f>
        <v>0</v>
      </c>
      <c r="AC15">
        <f t="shared" si="0"/>
        <v>7.5757611749979761</v>
      </c>
      <c r="AD15">
        <f t="shared" si="1"/>
        <v>485.6814931927558</v>
      </c>
      <c r="AE15">
        <f>'IDT-1'!F15</f>
        <v>0</v>
      </c>
      <c r="AF15" s="26"/>
      <c r="AG15">
        <f t="shared" si="2"/>
        <v>485.6814931927558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6.3189000000000002</v>
      </c>
      <c r="E16">
        <f>GT_NG!T16</f>
        <v>11.722114347357067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58.522707128648754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291.16138675214779</v>
      </c>
      <c r="P16" s="77">
        <v>70.965401412557512</v>
      </c>
      <c r="Q16" s="77">
        <v>8.6226466073073365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226.24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-186</v>
      </c>
      <c r="AA16" s="117">
        <f>STOA!J16</f>
        <v>3.16</v>
      </c>
      <c r="AB16" s="117">
        <f>-STOA!P16</f>
        <v>0</v>
      </c>
      <c r="AC16">
        <f t="shared" si="0"/>
        <v>7.6064074941108917</v>
      </c>
      <c r="AD16">
        <f t="shared" si="1"/>
        <v>483.1067487539076</v>
      </c>
      <c r="AE16">
        <f>'IDT-1'!F16</f>
        <v>0</v>
      </c>
      <c r="AF16" s="26"/>
      <c r="AG16">
        <f t="shared" si="2"/>
        <v>483.1067487539076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6.3189000000000002</v>
      </c>
      <c r="E17">
        <f>GT_NG!T17</f>
        <v>11.722114347357067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58.522707128648754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291.74102343541108</v>
      </c>
      <c r="P17" s="77">
        <v>28.74</v>
      </c>
      <c r="Q17" s="77">
        <v>8.6226466073073365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226.81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-41</v>
      </c>
      <c r="AA17" s="117">
        <f>STOA!J17</f>
        <v>3.16</v>
      </c>
      <c r="AB17" s="117">
        <f>-STOA!P17</f>
        <v>0</v>
      </c>
      <c r="AC17">
        <f t="shared" si="0"/>
        <v>6.9164500461718763</v>
      </c>
      <c r="AD17">
        <f t="shared" si="1"/>
        <v>479.7209414725524</v>
      </c>
      <c r="AE17">
        <f>'IDT-1'!F17</f>
        <v>0</v>
      </c>
      <c r="AF17" s="26"/>
      <c r="AG17">
        <f t="shared" si="2"/>
        <v>479.7209414725524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-108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6.3189000000000002</v>
      </c>
      <c r="E18">
        <f>GT_NG!T18</f>
        <v>11.722114347357067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58.522707128648754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290.45373172669082</v>
      </c>
      <c r="P18" s="77">
        <v>28.74</v>
      </c>
      <c r="Q18" s="77">
        <v>8.6226466073073365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227.4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-122.04</v>
      </c>
      <c r="AA18" s="117">
        <f>STOA!J18</f>
        <v>3.16</v>
      </c>
      <c r="AB18" s="117">
        <f>-STOA!P18</f>
        <v>0</v>
      </c>
      <c r="AC18">
        <f t="shared" si="0"/>
        <v>6.8840346216694392</v>
      </c>
      <c r="AD18">
        <f t="shared" si="1"/>
        <v>482.01606518833455</v>
      </c>
      <c r="AE18">
        <f>'IDT-1'!F18</f>
        <v>0</v>
      </c>
      <c r="AF18" s="26"/>
      <c r="AG18">
        <f t="shared" si="2"/>
        <v>482.01606518833455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-24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6.3189000000000002</v>
      </c>
      <c r="E19">
        <f>GT_NG!T19</f>
        <v>11.722114347357067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58.522707128648754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293.81230910789964</v>
      </c>
      <c r="P19" s="77">
        <v>70.966672605372963</v>
      </c>
      <c r="Q19" s="77">
        <v>8.6226466073073365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227.98000000000002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-172</v>
      </c>
      <c r="AA19" s="117">
        <f>STOA!J19</f>
        <v>3.16</v>
      </c>
      <c r="AB19" s="117">
        <f>-STOA!P19</f>
        <v>0</v>
      </c>
      <c r="AC19">
        <f t="shared" si="0"/>
        <v>7.6361806698160883</v>
      </c>
      <c r="AD19">
        <f t="shared" si="1"/>
        <v>488.46916912676971</v>
      </c>
      <c r="AE19">
        <f>'IDT-1'!F19</f>
        <v>0</v>
      </c>
      <c r="AF19" s="26"/>
      <c r="AG19">
        <f t="shared" si="2"/>
        <v>488.46916912676971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-13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6.3189000000000002</v>
      </c>
      <c r="E20">
        <f>GT_NG!T20</f>
        <v>11.722114347357067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58.522707128648754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293.81091142318809</v>
      </c>
      <c r="P20" s="77">
        <v>70.966672605372963</v>
      </c>
      <c r="Q20" s="77">
        <v>8.6226466073073365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228.69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-163</v>
      </c>
      <c r="AA20" s="117">
        <f>STOA!J20</f>
        <v>3.16</v>
      </c>
      <c r="AB20" s="117">
        <f>-STOA!P20</f>
        <v>0</v>
      </c>
      <c r="AC20">
        <f t="shared" si="0"/>
        <v>7.571391350013065</v>
      </c>
      <c r="AD20">
        <f t="shared" si="1"/>
        <v>497.24256076186111</v>
      </c>
      <c r="AE20">
        <f>'IDT-1'!F20</f>
        <v>0</v>
      </c>
      <c r="AF20" s="26"/>
      <c r="AG20">
        <f t="shared" si="2"/>
        <v>497.24256076186111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-14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6.3189000000000002</v>
      </c>
      <c r="E21">
        <f>GT_NG!T21</f>
        <v>11.722114347357067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58.522707128648754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290.40344434966369</v>
      </c>
      <c r="P21" s="77">
        <v>70.966672605372963</v>
      </c>
      <c r="Q21" s="77">
        <v>8.6226466073073365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225.35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-149</v>
      </c>
      <c r="AA21" s="117">
        <f>STOA!J21</f>
        <v>3.16</v>
      </c>
      <c r="AB21" s="117">
        <f>-STOA!P21</f>
        <v>0</v>
      </c>
      <c r="AC21">
        <f t="shared" si="0"/>
        <v>7.2634260691445798</v>
      </c>
      <c r="AD21">
        <f t="shared" si="1"/>
        <v>518.80305896920515</v>
      </c>
      <c r="AE21">
        <f>'IDT-1'!F21</f>
        <v>0</v>
      </c>
      <c r="AF21" s="26"/>
      <c r="AG21">
        <f t="shared" si="2"/>
        <v>518.80305896920515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6.3189000000000002</v>
      </c>
      <c r="E22">
        <f>GT_NG!T22</f>
        <v>11.903441029682165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58.522707128648754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288.45827269031423</v>
      </c>
      <c r="P22" s="77">
        <v>28.74</v>
      </c>
      <c r="Q22" s="77">
        <v>8.6226466073073365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226.13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-48</v>
      </c>
      <c r="AA22" s="117">
        <f>STOA!J22</f>
        <v>3.16</v>
      </c>
      <c r="AB22" s="117">
        <f>-STOA!P22</f>
        <v>0</v>
      </c>
      <c r="AC22">
        <f t="shared" si="0"/>
        <v>6.4037546282209377</v>
      </c>
      <c r="AD22">
        <f t="shared" si="1"/>
        <v>530.45221282773161</v>
      </c>
      <c r="AE22">
        <f>'IDT-1'!F22</f>
        <v>0</v>
      </c>
      <c r="AF22" s="26"/>
      <c r="AG22">
        <f t="shared" si="2"/>
        <v>530.45221282773161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-47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6.3189000000000002</v>
      </c>
      <c r="E23">
        <f>GT_NG!T23</f>
        <v>11.903441029682165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57.27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287.09892561628914</v>
      </c>
      <c r="P23" s="77">
        <v>28.74</v>
      </c>
      <c r="Q23" s="77">
        <v>8.620000000000001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227.03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-19</v>
      </c>
      <c r="AA23" s="117">
        <f>STOA!J23</f>
        <v>3.16</v>
      </c>
      <c r="AB23" s="117">
        <f>-STOA!P23</f>
        <v>0</v>
      </c>
      <c r="AC23">
        <f t="shared" si="0"/>
        <v>6.0868089253384623</v>
      </c>
      <c r="AD23">
        <f t="shared" si="1"/>
        <v>563.05445772063285</v>
      </c>
      <c r="AE23">
        <f>'IDT-1'!F23</f>
        <v>0</v>
      </c>
      <c r="AF23" s="26"/>
      <c r="AG23">
        <f t="shared" si="2"/>
        <v>563.05445772063285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-42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6.3189000000000002</v>
      </c>
      <c r="E24">
        <f>GT_NG!T24</f>
        <v>11.903441029682165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57.27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280.53776408591375</v>
      </c>
      <c r="P24" s="77">
        <v>70.967129045307445</v>
      </c>
      <c r="Q24" s="77">
        <v>8.620000000000001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227.98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-57</v>
      </c>
      <c r="AA24" s="117">
        <f>STOA!J24</f>
        <v>3.16</v>
      </c>
      <c r="AB24" s="117">
        <f>-STOA!P24</f>
        <v>0</v>
      </c>
      <c r="AC24">
        <f t="shared" si="0"/>
        <v>6.3735169293810827</v>
      </c>
      <c r="AD24">
        <f t="shared" si="1"/>
        <v>603.38371723152227</v>
      </c>
      <c r="AE24">
        <f>'IDT-1'!F24</f>
        <v>0</v>
      </c>
      <c r="AF24" s="26"/>
      <c r="AG24">
        <f t="shared" si="2"/>
        <v>603.38371723152227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6.3189000000000002</v>
      </c>
      <c r="E25">
        <f>GT_NG!T25</f>
        <v>11.903441029682165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55.69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286.26230911739702</v>
      </c>
      <c r="P25" s="77">
        <v>70.967129045307445</v>
      </c>
      <c r="Q25" s="77">
        <v>8.6199999999999992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229.01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-8</v>
      </c>
      <c r="AA25" s="117">
        <f>STOA!J25</f>
        <v>3.16</v>
      </c>
      <c r="AB25" s="117">
        <f>-STOA!P25</f>
        <v>0</v>
      </c>
      <c r="AC25">
        <f t="shared" si="0"/>
        <v>5.9840246770705656</v>
      </c>
      <c r="AD25">
        <f t="shared" si="1"/>
        <v>657.94775451531609</v>
      </c>
      <c r="AE25">
        <f>'IDT-1'!F25</f>
        <v>0</v>
      </c>
      <c r="AF25" s="26"/>
      <c r="AG25">
        <f t="shared" si="2"/>
        <v>657.94775451531609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6.3189000000000002</v>
      </c>
      <c r="E26">
        <f>GT_NG!T26</f>
        <v>11.903441029682165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55.69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397.62309861471874</v>
      </c>
      <c r="P26" s="77">
        <v>70.967129045307445</v>
      </c>
      <c r="Q26" s="77">
        <v>23.51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230.11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-11</v>
      </c>
      <c r="AA26" s="117">
        <f>STOA!J26</f>
        <v>3.16</v>
      </c>
      <c r="AB26" s="117">
        <f>-STOA!P26</f>
        <v>0</v>
      </c>
      <c r="AC26">
        <f t="shared" si="0"/>
        <v>7.7528149337672545</v>
      </c>
      <c r="AD26">
        <f t="shared" si="1"/>
        <v>710.5297537559411</v>
      </c>
      <c r="AE26">
        <f>'IDT-1'!F26</f>
        <v>0</v>
      </c>
      <c r="AF26" s="26"/>
      <c r="AG26">
        <f t="shared" si="2"/>
        <v>710.5297537559411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-70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6.3189000000000002</v>
      </c>
      <c r="E27">
        <f>GT_NG!T27</f>
        <v>11.903441029682165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49.99912449658553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459.50927640374874</v>
      </c>
      <c r="P27" s="77">
        <v>70.967129045307445</v>
      </c>
      <c r="Q27" s="77">
        <v>23.51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258.97000000000003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-24</v>
      </c>
      <c r="AA27" s="117">
        <f>STOA!J27</f>
        <v>3.14</v>
      </c>
      <c r="AB27" s="117">
        <f>-STOA!P27</f>
        <v>0</v>
      </c>
      <c r="AC27">
        <f t="shared" si="0"/>
        <v>8.4301005737031094</v>
      </c>
      <c r="AD27">
        <f t="shared" si="1"/>
        <v>802.88777040162074</v>
      </c>
      <c r="AE27">
        <f>'IDT-1'!F27</f>
        <v>0</v>
      </c>
      <c r="AF27" s="26"/>
      <c r="AG27">
        <f t="shared" si="2"/>
        <v>802.88777040162074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-49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6.3189000000000002</v>
      </c>
      <c r="E28">
        <f>GT_NG!T28</f>
        <v>11.903441029682165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69.598877600387027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490.53652087456112</v>
      </c>
      <c r="P28" s="77">
        <v>70.967129045307445</v>
      </c>
      <c r="Q28" s="77">
        <v>23.51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280.43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-4</v>
      </c>
      <c r="AA28" s="117">
        <f>STOA!J28</f>
        <v>3.14</v>
      </c>
      <c r="AB28" s="117">
        <f>-STOA!P28</f>
        <v>0</v>
      </c>
      <c r="AC28">
        <f t="shared" si="0"/>
        <v>8.906859856960196</v>
      </c>
      <c r="AD28">
        <f t="shared" si="1"/>
        <v>892.74800869297758</v>
      </c>
      <c r="AE28">
        <f>'IDT-1'!F28</f>
        <v>0</v>
      </c>
      <c r="AF28" s="26"/>
      <c r="AG28">
        <f t="shared" si="2"/>
        <v>892.74800869297758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-51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6.3189000000000002</v>
      </c>
      <c r="E29">
        <f>GT_NG!T29</f>
        <v>11.903441029682165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69.598877600387027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511.94992092143667</v>
      </c>
      <c r="P29" s="77">
        <v>70.967129045307445</v>
      </c>
      <c r="Q29" s="77">
        <v>23.51</v>
      </c>
      <c r="R29" s="80">
        <v>0.76</v>
      </c>
      <c r="S29" s="80">
        <v>0</v>
      </c>
      <c r="T29" s="78">
        <f>SUMPRODUCT(LTA!F29:AJ29,LTA!F$101:AJ$101,LTA!F$105:AJ$105)</f>
        <v>0</v>
      </c>
      <c r="U29" s="78">
        <f>SUMPRODUCT(LTA!F29:AJ29,LTA!F$102:AJ$102,LTA!F$105:AJ$105)</f>
        <v>277.04000000000002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26.83</v>
      </c>
      <c r="Z29" s="75">
        <f>IEX!P29</f>
        <v>0</v>
      </c>
      <c r="AA29" s="117">
        <f>STOA!J29</f>
        <v>3.14</v>
      </c>
      <c r="AB29" s="117">
        <f>-STOA!P29</f>
        <v>0</v>
      </c>
      <c r="AC29">
        <f t="shared" si="0"/>
        <v>9.1018608443622053</v>
      </c>
      <c r="AD29">
        <f t="shared" si="1"/>
        <v>960.91640775245094</v>
      </c>
      <c r="AE29">
        <f>'IDT-1'!F29</f>
        <v>0</v>
      </c>
      <c r="AF29" s="26"/>
      <c r="AG29">
        <f t="shared" si="2"/>
        <v>960.91640775245094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-32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6.3189000000000002</v>
      </c>
      <c r="E30">
        <f>GT_NG!T30</f>
        <v>11.903441029682165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69.598877600387027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526.59842062583675</v>
      </c>
      <c r="P30" s="77">
        <v>70.967129045307445</v>
      </c>
      <c r="Q30" s="77">
        <v>23.51</v>
      </c>
      <c r="R30" s="80">
        <v>2.5425450901803606</v>
      </c>
      <c r="S30" s="80">
        <v>0</v>
      </c>
      <c r="T30" s="78">
        <f>SUMPRODUCT(LTA!F30:AJ30,LTA!F$101:AJ$101,LTA!F$105:AJ$105)</f>
        <v>0</v>
      </c>
      <c r="U30" s="78">
        <f>SUMPRODUCT(LTA!F30:AJ30,LTA!F$102:AJ$102,LTA!F$105:AJ$105)</f>
        <v>277.20999999999998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58.44</v>
      </c>
      <c r="Z30" s="75">
        <f>IEX!P30</f>
        <v>0</v>
      </c>
      <c r="AA30" s="117">
        <f>STOA!J30</f>
        <v>3.14</v>
      </c>
      <c r="AB30" s="117">
        <f>-STOA!P30</f>
        <v>0</v>
      </c>
      <c r="AC30">
        <f t="shared" si="0"/>
        <v>9.2420179578442667</v>
      </c>
      <c r="AD30">
        <f t="shared" si="1"/>
        <v>1040.9872954335497</v>
      </c>
      <c r="AE30">
        <f>'IDT-1'!F30</f>
        <v>0</v>
      </c>
      <c r="AF30" s="26"/>
      <c r="AG30">
        <f t="shared" si="2"/>
        <v>1040.9872954335497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6.3189000000000002</v>
      </c>
      <c r="E31">
        <f>GT_NG!T31</f>
        <v>11.903441029682165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69.598877600387027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535.09062129586107</v>
      </c>
      <c r="P31" s="77">
        <v>70.967129045307445</v>
      </c>
      <c r="Q31" s="77">
        <v>23.51</v>
      </c>
      <c r="R31" s="80">
        <v>6.3099999999999987</v>
      </c>
      <c r="S31" s="80">
        <v>0</v>
      </c>
      <c r="T31" s="78">
        <f>SUMPRODUCT(LTA!F31:AJ31,LTA!F$101:AJ$101,LTA!F$105:AJ$105)</f>
        <v>0</v>
      </c>
      <c r="U31" s="78">
        <f>SUMPRODUCT(LTA!F31:AJ31,LTA!F$102:AJ$102,LTA!F$105:AJ$105)</f>
        <v>278.59999999999997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73.77</v>
      </c>
      <c r="Z31" s="75">
        <f>IEX!P31</f>
        <v>0</v>
      </c>
      <c r="AA31" s="117">
        <f>STOA!J31</f>
        <v>3.14</v>
      </c>
      <c r="AB31" s="117">
        <f>-STOA!P31</f>
        <v>0</v>
      </c>
      <c r="AC31">
        <f t="shared" si="0"/>
        <v>9.4970389269468924</v>
      </c>
      <c r="AD31">
        <f t="shared" si="1"/>
        <v>1069.7119300442907</v>
      </c>
      <c r="AE31">
        <f>'IDT-1'!F31</f>
        <v>0</v>
      </c>
      <c r="AF31" s="26"/>
      <c r="AG31">
        <f t="shared" si="2"/>
        <v>1069.7119300442907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6.3189000000000002</v>
      </c>
      <c r="E32">
        <f>GT_NG!T32</f>
        <v>11.903441029682165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69.598877600387027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561.10528493861841</v>
      </c>
      <c r="P32" s="77">
        <v>70.967129045307445</v>
      </c>
      <c r="Q32" s="77">
        <v>23.51</v>
      </c>
      <c r="R32" s="80">
        <v>12.17</v>
      </c>
      <c r="S32" s="80">
        <v>0</v>
      </c>
      <c r="T32" s="78">
        <f>SUMPRODUCT(LTA!F32:AJ32,LTA!F$101:AJ$101,LTA!F$105:AJ$105)</f>
        <v>3.33</v>
      </c>
      <c r="U32" s="78">
        <f>SUMPRODUCT(LTA!F32:AJ32,LTA!F$102:AJ$102,LTA!F$105:AJ$105)</f>
        <v>284.94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89.1</v>
      </c>
      <c r="Z32" s="75">
        <f>IEX!P32</f>
        <v>0</v>
      </c>
      <c r="AA32" s="117">
        <f>STOA!J32</f>
        <v>3.14</v>
      </c>
      <c r="AB32" s="117">
        <f>-STOA!P32</f>
        <v>0</v>
      </c>
      <c r="AC32">
        <f t="shared" si="0"/>
        <v>10.123991967003157</v>
      </c>
      <c r="AD32">
        <f t="shared" si="1"/>
        <v>1140.3296406469919</v>
      </c>
      <c r="AE32">
        <f>'IDT-1'!F32</f>
        <v>0</v>
      </c>
      <c r="AF32" s="26"/>
      <c r="AG32">
        <f t="shared" si="2"/>
        <v>1140.3296406469919</v>
      </c>
      <c r="AI32" s="75">
        <f>PXIL!J32</f>
        <v>0</v>
      </c>
      <c r="AJ32" s="75">
        <f>PXIL!P32</f>
        <v>0</v>
      </c>
      <c r="AK32" s="75">
        <f>RTM_IEX!J32</f>
        <v>14.37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6.3189000000000002</v>
      </c>
      <c r="E33">
        <f>GT_NG!T33</f>
        <v>11.903441029682165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69.598877600387027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556.96841920301847</v>
      </c>
      <c r="P33" s="77">
        <v>70.967129045307445</v>
      </c>
      <c r="Q33" s="77">
        <v>23.51</v>
      </c>
      <c r="R33" s="80">
        <v>19.16</v>
      </c>
      <c r="S33" s="80">
        <v>0</v>
      </c>
      <c r="T33" s="78">
        <f>SUMPRODUCT(LTA!F33:AJ33,LTA!F$101:AJ$101,LTA!F$105:AJ$105)</f>
        <v>6.08</v>
      </c>
      <c r="U33" s="78">
        <f>SUMPRODUCT(LTA!F33:AJ33,LTA!F$102:AJ$102,LTA!F$105:AJ$105)</f>
        <v>293.45000000000005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91.98</v>
      </c>
      <c r="Z33" s="75">
        <f>IEX!P33</f>
        <v>0</v>
      </c>
      <c r="AA33" s="117">
        <f>STOA!J33</f>
        <v>3.14</v>
      </c>
      <c r="AB33" s="117">
        <f>-STOA!P33</f>
        <v>0</v>
      </c>
      <c r="AC33">
        <f t="shared" si="0"/>
        <v>10.14707554852988</v>
      </c>
      <c r="AD33">
        <f t="shared" si="1"/>
        <v>1142.9296913298654</v>
      </c>
      <c r="AE33">
        <f>'IDT-1'!F33</f>
        <v>0</v>
      </c>
      <c r="AF33" s="26"/>
      <c r="AG33">
        <f t="shared" si="2"/>
        <v>1142.9296913298654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6.3189000000000002</v>
      </c>
      <c r="E34">
        <f>GT_NG!T34</f>
        <v>11.903441029682165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69.598877600387027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556.96841920301847</v>
      </c>
      <c r="P34" s="77">
        <v>70.967129045307445</v>
      </c>
      <c r="Q34" s="77">
        <v>23.51</v>
      </c>
      <c r="R34" s="80">
        <v>20.200000000000003</v>
      </c>
      <c r="S34" s="80">
        <v>0</v>
      </c>
      <c r="T34" s="78">
        <f>SUMPRODUCT(LTA!F34:AJ34,LTA!F$101:AJ$101,LTA!F$105:AJ$105)</f>
        <v>13.71</v>
      </c>
      <c r="U34" s="78">
        <f>SUMPRODUCT(LTA!F34:AJ34,LTA!F$102:AJ$102,LTA!F$105:AJ$105)</f>
        <v>303.03000000000003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101.56</v>
      </c>
      <c r="Z34" s="75">
        <f>IEX!P34</f>
        <v>0</v>
      </c>
      <c r="AA34" s="117">
        <f>STOA!J34</f>
        <v>3.14</v>
      </c>
      <c r="AB34" s="117">
        <f>-STOA!P34</f>
        <v>0</v>
      </c>
      <c r="AC34">
        <f t="shared" si="0"/>
        <v>10.391979548529878</v>
      </c>
      <c r="AD34">
        <f t="shared" si="1"/>
        <v>1170.5147873298654</v>
      </c>
      <c r="AE34">
        <f>'IDT-1'!F34</f>
        <v>0</v>
      </c>
      <c r="AF34" s="26"/>
      <c r="AG34">
        <f t="shared" si="2"/>
        <v>1170.5147873298654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6.3189000000000002</v>
      </c>
      <c r="E35">
        <f>GT_NG!T35</f>
        <v>11.903441029682165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69.598877600387027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561.3493768594185</v>
      </c>
      <c r="P35" s="77">
        <v>70.967129045307445</v>
      </c>
      <c r="Q35" s="77">
        <v>23.51</v>
      </c>
      <c r="R35" s="80">
        <v>20.200000000000003</v>
      </c>
      <c r="S35" s="80">
        <v>0</v>
      </c>
      <c r="T35" s="78">
        <f>SUMPRODUCT(LTA!F35:AJ35,LTA!F$101:AJ$101,LTA!F$105:AJ$105)</f>
        <v>24.14</v>
      </c>
      <c r="U35" s="78">
        <f>SUMPRODUCT(LTA!F35:AJ35,LTA!F$102:AJ$102,LTA!F$105:AJ$105)</f>
        <v>306.06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115.93</v>
      </c>
      <c r="Z35" s="75">
        <f>IEX!P35</f>
        <v>0</v>
      </c>
      <c r="AA35" s="117">
        <f>STOA!J35</f>
        <v>3.14</v>
      </c>
      <c r="AB35" s="117">
        <f>-STOA!P35</f>
        <v>0</v>
      </c>
      <c r="AC35">
        <f t="shared" si="0"/>
        <v>10.675435975906201</v>
      </c>
      <c r="AD35">
        <f t="shared" si="1"/>
        <v>1202.4422885588892</v>
      </c>
      <c r="AE35">
        <f>'IDT-1'!F35</f>
        <v>0</v>
      </c>
      <c r="AF35" s="26"/>
      <c r="AG35">
        <f t="shared" si="2"/>
        <v>1202.4422885588892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6.3189000000000002</v>
      </c>
      <c r="E36">
        <f>GT_NG!T36</f>
        <v>11.903441029682165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69.598877600387027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561.3493768594185</v>
      </c>
      <c r="P36" s="77">
        <v>70.967129045307445</v>
      </c>
      <c r="Q36" s="77">
        <v>23.51</v>
      </c>
      <c r="R36" s="80">
        <v>20.200000000000003</v>
      </c>
      <c r="S36" s="80">
        <v>0</v>
      </c>
      <c r="T36" s="78">
        <f>SUMPRODUCT(LTA!F36:AJ36,LTA!F$101:AJ$101,LTA!F$105:AJ$105)</f>
        <v>40.97</v>
      </c>
      <c r="U36" s="78">
        <f>SUMPRODUCT(LTA!F36:AJ36,LTA!F$102:AJ$102,LTA!F$105:AJ$105)</f>
        <v>316.87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112.1</v>
      </c>
      <c r="Z36" s="75">
        <f>IEX!P36</f>
        <v>0</v>
      </c>
      <c r="AA36" s="117">
        <f>STOA!J36</f>
        <v>3.14</v>
      </c>
      <c r="AB36" s="117">
        <f>-STOA!P36</f>
        <v>0</v>
      </c>
      <c r="AC36">
        <f t="shared" si="0"/>
        <v>10.884963975906198</v>
      </c>
      <c r="AD36">
        <f t="shared" si="1"/>
        <v>1226.0427605588889</v>
      </c>
      <c r="AE36">
        <f>'IDT-1'!F36</f>
        <v>0</v>
      </c>
      <c r="AF36" s="26"/>
      <c r="AG36">
        <f t="shared" si="2"/>
        <v>1226.0427605588889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6.3189000000000002</v>
      </c>
      <c r="E37">
        <f>GT_NG!T37</f>
        <v>11.903441029682165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69.598877600387027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564.59651019340379</v>
      </c>
      <c r="P37" s="77">
        <v>70.967129045307445</v>
      </c>
      <c r="Q37" s="77">
        <v>23.51</v>
      </c>
      <c r="R37" s="80">
        <v>20.200000000000003</v>
      </c>
      <c r="S37" s="80">
        <v>0</v>
      </c>
      <c r="T37" s="78">
        <f>SUMPRODUCT(LTA!F37:AJ37,LTA!F$101:AJ$101,LTA!F$105:AJ$105)</f>
        <v>52.72</v>
      </c>
      <c r="U37" s="78">
        <f>SUMPRODUCT(LTA!F37:AJ37,LTA!F$102:AJ$102,LTA!F$105:AJ$105)</f>
        <v>328.17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94.85</v>
      </c>
      <c r="Z37" s="75">
        <f>IEX!P37</f>
        <v>0</v>
      </c>
      <c r="AA37" s="117">
        <f>STOA!J37</f>
        <v>3.14</v>
      </c>
      <c r="AB37" s="117">
        <f>-STOA!P37</f>
        <v>0</v>
      </c>
      <c r="AC37">
        <f t="shared" si="0"/>
        <v>10.96457874924527</v>
      </c>
      <c r="AD37">
        <f t="shared" si="1"/>
        <v>1235.0102791195354</v>
      </c>
      <c r="AE37">
        <f>'IDT-1'!F37</f>
        <v>0</v>
      </c>
      <c r="AF37" s="26"/>
      <c r="AG37">
        <f t="shared" si="2"/>
        <v>1235.0102791195354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6.3189000000000002</v>
      </c>
      <c r="E38">
        <f>GT_NG!T38</f>
        <v>11.903441029682165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69.598877600387027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535.26479344904737</v>
      </c>
      <c r="P38" s="77">
        <v>70.967129045307445</v>
      </c>
      <c r="Q38" s="77">
        <v>23.51</v>
      </c>
      <c r="R38" s="80">
        <v>20.200000000000003</v>
      </c>
      <c r="S38" s="80">
        <v>0</v>
      </c>
      <c r="T38" s="78">
        <f>SUMPRODUCT(LTA!F38:AJ38,LTA!F$101:AJ$101,LTA!F$105:AJ$105)</f>
        <v>67.39</v>
      </c>
      <c r="U38" s="78">
        <f>SUMPRODUCT(LTA!F38:AJ38,LTA!F$102:AJ$102,LTA!F$105:AJ$105)</f>
        <v>339.71000000000004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90.06</v>
      </c>
      <c r="Z38" s="75">
        <f>IEX!P38</f>
        <v>0</v>
      </c>
      <c r="AA38" s="117">
        <f>STOA!J38</f>
        <v>3.14</v>
      </c>
      <c r="AB38" s="117">
        <f>-STOA!P38</f>
        <v>0</v>
      </c>
      <c r="AC38">
        <f t="shared" si="0"/>
        <v>10.894955641894933</v>
      </c>
      <c r="AD38">
        <f t="shared" si="1"/>
        <v>1227.1681854825292</v>
      </c>
      <c r="AE38">
        <f>'IDT-1'!F38</f>
        <v>0</v>
      </c>
      <c r="AF38" s="26"/>
      <c r="AG38">
        <f t="shared" si="2"/>
        <v>1227.1681854825292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6.3189000000000002</v>
      </c>
      <c r="E39">
        <f>GT_NG!T39</f>
        <v>11.810927239296033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69.598877600387027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516.7705592413472</v>
      </c>
      <c r="P39" s="77">
        <v>70.967129045307445</v>
      </c>
      <c r="Q39" s="77">
        <v>23.51</v>
      </c>
      <c r="R39" s="80">
        <v>20.200000000000003</v>
      </c>
      <c r="S39" s="80">
        <v>0</v>
      </c>
      <c r="T39" s="78">
        <f>SUMPRODUCT(LTA!F39:AJ39,LTA!F$101:AJ$101,LTA!F$105:AJ$105)</f>
        <v>78.83</v>
      </c>
      <c r="U39" s="78">
        <f>SUMPRODUCT(LTA!F39:AJ39,LTA!F$102:AJ$102,LTA!F$105:AJ$105)</f>
        <v>354.35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114.97</v>
      </c>
      <c r="Z39" s="75">
        <f>IEX!P39</f>
        <v>0</v>
      </c>
      <c r="AA39" s="117">
        <f>STOA!J39</f>
        <v>3.14</v>
      </c>
      <c r="AB39" s="117">
        <f>-STOA!P39</f>
        <v>0</v>
      </c>
      <c r="AC39">
        <f t="shared" si="0"/>
        <v>11.402057447566657</v>
      </c>
      <c r="AD39">
        <f t="shared" si="1"/>
        <v>1234.0643356787712</v>
      </c>
      <c r="AE39">
        <f>'IDT-1'!F39</f>
        <v>0</v>
      </c>
      <c r="AF39" s="26"/>
      <c r="AG39">
        <f t="shared" si="2"/>
        <v>1234.0643356787712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-25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6.3189000000000002</v>
      </c>
      <c r="E40">
        <f>GT_NG!T40</f>
        <v>11.62858683926645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69.598877600387027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509.5869675348473</v>
      </c>
      <c r="P40" s="77">
        <v>70.967129045307445</v>
      </c>
      <c r="Q40" s="77">
        <v>23.51</v>
      </c>
      <c r="R40" s="80">
        <v>20.200000000000003</v>
      </c>
      <c r="S40" s="80">
        <v>0</v>
      </c>
      <c r="T40" s="78">
        <f>SUMPRODUCT(LTA!F40:AJ40,LTA!F$101:AJ$101,LTA!F$105:AJ$105)</f>
        <v>88.29</v>
      </c>
      <c r="U40" s="78">
        <f>SUMPRODUCT(LTA!F40:AJ40,LTA!F$102:AJ$102,LTA!F$105:AJ$105)</f>
        <v>363.01000000000005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153.30000000000001</v>
      </c>
      <c r="Z40" s="75">
        <f>IEX!P40</f>
        <v>0</v>
      </c>
      <c r="AA40" s="117">
        <f>STOA!J40</f>
        <v>3.14</v>
      </c>
      <c r="AB40" s="117">
        <f>-STOA!P40</f>
        <v>0</v>
      </c>
      <c r="AC40">
        <f t="shared" si="0"/>
        <v>11.833997245029197</v>
      </c>
      <c r="AD40">
        <f t="shared" si="1"/>
        <v>1282.7164637747792</v>
      </c>
      <c r="AE40">
        <f>'IDT-1'!F40</f>
        <v>0</v>
      </c>
      <c r="AF40" s="26"/>
      <c r="AG40">
        <f t="shared" si="2"/>
        <v>1282.7164637747792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-25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6.3189000000000002</v>
      </c>
      <c r="E41">
        <f>GT_NG!T41</f>
        <v>11.62858683926645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69.598877600387027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504.91078258114726</v>
      </c>
      <c r="P41" s="77">
        <v>70.967129045307445</v>
      </c>
      <c r="Q41" s="77">
        <v>23.51</v>
      </c>
      <c r="R41" s="80">
        <v>20.200000000000003</v>
      </c>
      <c r="S41" s="80">
        <v>0</v>
      </c>
      <c r="T41" s="78">
        <f>SUMPRODUCT(LTA!F41:AJ41,LTA!F$101:AJ$101,LTA!F$105:AJ$105)</f>
        <v>93.53</v>
      </c>
      <c r="U41" s="78">
        <f>SUMPRODUCT(LTA!F41:AJ41,LTA!F$102:AJ$102,LTA!F$105:AJ$105)</f>
        <v>374.74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202.16</v>
      </c>
      <c r="Z41" s="75">
        <f>IEX!P41</f>
        <v>0</v>
      </c>
      <c r="AA41" s="117">
        <f>STOA!J41</f>
        <v>3.14</v>
      </c>
      <c r="AB41" s="117">
        <f>-STOA!P41</f>
        <v>0</v>
      </c>
      <c r="AC41">
        <f t="shared" si="0"/>
        <v>12.549713367880544</v>
      </c>
      <c r="AD41">
        <f t="shared" si="1"/>
        <v>1323.1545626982279</v>
      </c>
      <c r="AE41">
        <f>'IDT-1'!F41</f>
        <v>0</v>
      </c>
      <c r="AF41" s="26"/>
      <c r="AG41">
        <f t="shared" si="2"/>
        <v>1323.1545626982279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-45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6.3189000000000002</v>
      </c>
      <c r="E42">
        <f>GT_NG!T42</f>
        <v>11.62858683926645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69.598877600387027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486.61583721354714</v>
      </c>
      <c r="P42" s="77">
        <v>70.967129045307445</v>
      </c>
      <c r="Q42" s="77">
        <v>23.51</v>
      </c>
      <c r="R42" s="80">
        <v>20.200000000000003</v>
      </c>
      <c r="S42" s="80">
        <v>0</v>
      </c>
      <c r="T42" s="78">
        <f>SUMPRODUCT(LTA!F42:AJ42,LTA!F$101:AJ$101,LTA!F$105:AJ$105)</f>
        <v>100.03</v>
      </c>
      <c r="U42" s="78">
        <f>SUMPRODUCT(LTA!F42:AJ42,LTA!F$102:AJ$102,LTA!F$105:AJ$105)</f>
        <v>382.40000000000003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239.52</v>
      </c>
      <c r="Z42" s="75">
        <f>IEX!P42</f>
        <v>0</v>
      </c>
      <c r="AA42" s="117">
        <f>STOA!J42</f>
        <v>3.14</v>
      </c>
      <c r="AB42" s="117">
        <f>-STOA!P42</f>
        <v>0</v>
      </c>
      <c r="AC42">
        <f t="shared" si="0"/>
        <v>12.75331257342371</v>
      </c>
      <c r="AD42">
        <f t="shared" si="1"/>
        <v>1366.1760181250845</v>
      </c>
      <c r="AE42">
        <f>'IDT-1'!F42</f>
        <v>0</v>
      </c>
      <c r="AF42" s="26"/>
      <c r="AG42">
        <f t="shared" si="2"/>
        <v>1366.1760181250845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-35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6.3189000000000002</v>
      </c>
      <c r="E43">
        <f>GT_NG!T43</f>
        <v>20.994411667459293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69.598877600387027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464.46632217703666</v>
      </c>
      <c r="P43" s="77">
        <v>70.967129045307445</v>
      </c>
      <c r="Q43" s="77">
        <v>23.51</v>
      </c>
      <c r="R43" s="80">
        <v>20.200000000000003</v>
      </c>
      <c r="S43" s="80">
        <v>0</v>
      </c>
      <c r="T43" s="78">
        <f>SUMPRODUCT(LTA!F43:AJ43,LTA!F$101:AJ$101,LTA!F$105:AJ$105)</f>
        <v>105.67</v>
      </c>
      <c r="U43" s="78">
        <f>SUMPRODUCT(LTA!F43:AJ43,LTA!F$102:AJ$102,LTA!F$105:AJ$105)</f>
        <v>388.46999999999997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258.68</v>
      </c>
      <c r="Z43" s="75">
        <f>IEX!P43</f>
        <v>0</v>
      </c>
      <c r="AA43" s="117">
        <f>STOA!J43</f>
        <v>3.05</v>
      </c>
      <c r="AB43" s="117">
        <f>-STOA!P43</f>
        <v>0</v>
      </c>
      <c r="AC43">
        <f t="shared" si="0"/>
        <v>12.867289461979535</v>
      </c>
      <c r="AD43">
        <f t="shared" si="1"/>
        <v>1389.0583510282108</v>
      </c>
      <c r="AE43">
        <f>'IDT-1'!F43</f>
        <v>0</v>
      </c>
      <c r="AF43" s="26"/>
      <c r="AG43">
        <f t="shared" si="2"/>
        <v>1389.0583510282108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6.3189000000000002</v>
      </c>
      <c r="E44">
        <f>GT_NG!T44</f>
        <v>20.994411667459293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69.598877600387027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463.29912119353662</v>
      </c>
      <c r="P44" s="77">
        <v>70.967129045307445</v>
      </c>
      <c r="Q44" s="77">
        <v>23.51</v>
      </c>
      <c r="R44" s="80">
        <v>20.200000000000003</v>
      </c>
      <c r="S44" s="80">
        <v>0</v>
      </c>
      <c r="T44" s="78">
        <f>SUMPRODUCT(LTA!F44:AJ44,LTA!F$101:AJ$101,LTA!F$105:AJ$105)</f>
        <v>110.45</v>
      </c>
      <c r="U44" s="78">
        <f>SUMPRODUCT(LTA!F44:AJ44,LTA!F$102:AJ$102,LTA!F$105:AJ$105)</f>
        <v>393.95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258.68</v>
      </c>
      <c r="Z44" s="75">
        <f>IEX!P44</f>
        <v>0</v>
      </c>
      <c r="AA44" s="117">
        <f>STOA!J44</f>
        <v>3.05</v>
      </c>
      <c r="AB44" s="117">
        <f>-STOA!P44</f>
        <v>0</v>
      </c>
      <c r="AC44">
        <f t="shared" si="0"/>
        <v>12.947306093324737</v>
      </c>
      <c r="AD44">
        <f t="shared" si="1"/>
        <v>1398.0711334133659</v>
      </c>
      <c r="AE44">
        <f>'IDT-1'!F44</f>
        <v>0</v>
      </c>
      <c r="AF44" s="26"/>
      <c r="AG44">
        <f t="shared" si="2"/>
        <v>1398.0711334133659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-30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6.3189000000000002</v>
      </c>
      <c r="E45">
        <f>GT_NG!T45</f>
        <v>20.994411667459293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69.600000000000009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455.76988781213663</v>
      </c>
      <c r="P45" s="77">
        <v>70.967129045307445</v>
      </c>
      <c r="Q45" s="77">
        <v>23.51</v>
      </c>
      <c r="R45" s="80">
        <v>20.200000000000003</v>
      </c>
      <c r="S45" s="80">
        <v>0</v>
      </c>
      <c r="T45" s="78">
        <f>SUMPRODUCT(LTA!F45:AJ45,LTA!F$101:AJ$101,LTA!F$105:AJ$105)</f>
        <v>112.64</v>
      </c>
      <c r="U45" s="78">
        <f>SUMPRODUCT(LTA!F45:AJ45,LTA!F$102:AJ$102,LTA!F$105:AJ$105)</f>
        <v>400.27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256.77</v>
      </c>
      <c r="Z45" s="75">
        <f>IEX!P45</f>
        <v>0</v>
      </c>
      <c r="AA45" s="117">
        <f>STOA!J45</f>
        <v>3.05</v>
      </c>
      <c r="AB45" s="117">
        <f>-STOA!P45</f>
        <v>0</v>
      </c>
      <c r="AC45">
        <f t="shared" si="0"/>
        <v>13.20548254235087</v>
      </c>
      <c r="AD45">
        <f t="shared" si="1"/>
        <v>1366.8848459825526</v>
      </c>
      <c r="AE45">
        <f>'IDT-1'!F45</f>
        <v>0</v>
      </c>
      <c r="AF45" s="26"/>
      <c r="AG45">
        <f t="shared" si="2"/>
        <v>1366.8848459825526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-60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6.3189000000000002</v>
      </c>
      <c r="E46">
        <f>GT_NG!T46</f>
        <v>20.994411667459293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450.11203285093666</v>
      </c>
      <c r="P46" s="77">
        <v>70.967129045307445</v>
      </c>
      <c r="Q46" s="77">
        <v>23.51</v>
      </c>
      <c r="R46" s="80">
        <v>20.200000000000003</v>
      </c>
      <c r="S46" s="80">
        <v>0</v>
      </c>
      <c r="T46" s="78">
        <f>SUMPRODUCT(LTA!F46:AJ46,LTA!F$101:AJ$101,LTA!F$105:AJ$105)</f>
        <v>115.35</v>
      </c>
      <c r="U46" s="78">
        <f>SUMPRODUCT(LTA!F46:AJ46,LTA!F$102:AJ$102,LTA!F$105:AJ$105)</f>
        <v>403.32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240.48</v>
      </c>
      <c r="Z46" s="75">
        <f>IEX!P46</f>
        <v>0</v>
      </c>
      <c r="AA46" s="117">
        <f>STOA!J46</f>
        <v>3.05</v>
      </c>
      <c r="AB46" s="117">
        <f>-STOA!P46</f>
        <v>0</v>
      </c>
      <c r="AC46">
        <f t="shared" si="0"/>
        <v>13.063029418692311</v>
      </c>
      <c r="AD46">
        <f t="shared" si="1"/>
        <v>1350.8394441450112</v>
      </c>
      <c r="AE46">
        <f>'IDT-1'!F46</f>
        <v>0</v>
      </c>
      <c r="AF46" s="26"/>
      <c r="AG46">
        <f t="shared" si="2"/>
        <v>1350.8394441450112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6.3189000000000002</v>
      </c>
      <c r="E47">
        <f>GT_NG!T47</f>
        <v>20.994411667459293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429.4431966686372</v>
      </c>
      <c r="P47" s="77">
        <v>70.967129045307445</v>
      </c>
      <c r="Q47" s="77">
        <v>23.51</v>
      </c>
      <c r="R47" s="80">
        <v>20.200000000000003</v>
      </c>
      <c r="S47" s="80">
        <v>0</v>
      </c>
      <c r="T47" s="78">
        <f>SUMPRODUCT(LTA!F47:AJ47,LTA!F$101:AJ$101,LTA!F$105:AJ$105)</f>
        <v>116.06</v>
      </c>
      <c r="U47" s="78">
        <f>SUMPRODUCT(LTA!F47:AJ47,LTA!F$102:AJ$102,LTA!F$105:AJ$105)</f>
        <v>410.84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229.95</v>
      </c>
      <c r="Z47" s="75">
        <f>IEX!P47</f>
        <v>0</v>
      </c>
      <c r="AA47" s="117">
        <f>STOA!J47</f>
        <v>3.05</v>
      </c>
      <c r="AB47" s="117">
        <f>-STOA!P47</f>
        <v>0</v>
      </c>
      <c r="AC47">
        <f t="shared" si="0"/>
        <v>12.594559834622213</v>
      </c>
      <c r="AD47">
        <f t="shared" si="1"/>
        <v>1358.3390775467815</v>
      </c>
      <c r="AE47">
        <f>'IDT-1'!F47</f>
        <v>0</v>
      </c>
      <c r="AF47" s="26"/>
      <c r="AG47">
        <f t="shared" si="2"/>
        <v>1358.3390775467815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-30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6.3189000000000002</v>
      </c>
      <c r="E48">
        <f>GT_NG!T48</f>
        <v>20.994411667459293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428.37714523843715</v>
      </c>
      <c r="P48" s="77">
        <v>70.967129045307445</v>
      </c>
      <c r="Q48" s="77">
        <v>23.51</v>
      </c>
      <c r="R48" s="80">
        <v>20.200000000000003</v>
      </c>
      <c r="S48" s="80">
        <v>0</v>
      </c>
      <c r="T48" s="78">
        <f>SUMPRODUCT(LTA!F48:AJ48,LTA!F$101:AJ$101,LTA!F$105:AJ$105)</f>
        <v>116.76</v>
      </c>
      <c r="U48" s="78">
        <f>SUMPRODUCT(LTA!F48:AJ48,LTA!F$102:AJ$102,LTA!F$105:AJ$105)</f>
        <v>412.33999999999992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212.7</v>
      </c>
      <c r="Z48" s="75">
        <f>IEX!P48</f>
        <v>0</v>
      </c>
      <c r="AA48" s="117">
        <f>STOA!J48</f>
        <v>3.05</v>
      </c>
      <c r="AB48" s="117">
        <f>-STOA!P48</f>
        <v>0</v>
      </c>
      <c r="AC48">
        <f t="shared" si="0"/>
        <v>12.408347944425477</v>
      </c>
      <c r="AD48">
        <f t="shared" si="1"/>
        <v>1347.4092380067784</v>
      </c>
      <c r="AE48">
        <f>'IDT-1'!F48</f>
        <v>0</v>
      </c>
      <c r="AF48" s="26"/>
      <c r="AG48">
        <f t="shared" si="2"/>
        <v>1347.4092380067784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-25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6.3189000000000002</v>
      </c>
      <c r="E49">
        <f>GT_NG!T49</f>
        <v>20.994411667459293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431.0834519719661</v>
      </c>
      <c r="P49" s="77">
        <v>70.967129045307445</v>
      </c>
      <c r="Q49" s="77">
        <v>23.51</v>
      </c>
      <c r="R49" s="80">
        <v>20.200000000000003</v>
      </c>
      <c r="S49" s="80">
        <v>0</v>
      </c>
      <c r="T49" s="78">
        <f>SUMPRODUCT(LTA!F49:AJ49,LTA!F$101:AJ$101,LTA!F$105:AJ$105)</f>
        <v>116.64</v>
      </c>
      <c r="U49" s="78">
        <f>SUMPRODUCT(LTA!F49:AJ49,LTA!F$102:AJ$102,LTA!F$105:AJ$105)</f>
        <v>412.80999999999995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193.53</v>
      </c>
      <c r="Z49" s="75">
        <f>IEX!P49</f>
        <v>0</v>
      </c>
      <c r="AA49" s="117">
        <f>STOA!J49</f>
        <v>3.05</v>
      </c>
      <c r="AB49" s="117">
        <f>-STOA!P49</f>
        <v>0</v>
      </c>
      <c r="AC49">
        <f t="shared" si="0"/>
        <v>12.488500631735414</v>
      </c>
      <c r="AD49">
        <f t="shared" si="1"/>
        <v>1306.2153920529972</v>
      </c>
      <c r="AE49">
        <f>'IDT-1'!F49</f>
        <v>0</v>
      </c>
      <c r="AF49" s="26"/>
      <c r="AG49">
        <f t="shared" si="2"/>
        <v>1306.2153920529972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6.3189000000000002</v>
      </c>
      <c r="E50">
        <f>GT_NG!T50</f>
        <v>20.994411667459293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431.0834519719661</v>
      </c>
      <c r="P50" s="77">
        <v>70.967129045307445</v>
      </c>
      <c r="Q50" s="77">
        <v>23.51</v>
      </c>
      <c r="R50" s="80">
        <v>20.200000000000003</v>
      </c>
      <c r="S50" s="80">
        <v>0</v>
      </c>
      <c r="T50" s="78">
        <f>SUMPRODUCT(LTA!F50:AJ50,LTA!F$101:AJ$101,LTA!F$105:AJ$105)</f>
        <v>116.34</v>
      </c>
      <c r="U50" s="78">
        <f>SUMPRODUCT(LTA!F50:AJ50,LTA!F$102:AJ$102,LTA!F$105:AJ$105)</f>
        <v>412.73999999999995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170.54</v>
      </c>
      <c r="Z50" s="75">
        <f>IEX!P50</f>
        <v>0</v>
      </c>
      <c r="AA50" s="117">
        <f>STOA!J50</f>
        <v>3.05</v>
      </c>
      <c r="AB50" s="117">
        <f>-STOA!P50</f>
        <v>0</v>
      </c>
      <c r="AC50">
        <f t="shared" si="0"/>
        <v>12.282932631735415</v>
      </c>
      <c r="AD50">
        <f t="shared" si="1"/>
        <v>1283.0609600529974</v>
      </c>
      <c r="AE50">
        <f>'IDT-1'!F50</f>
        <v>0</v>
      </c>
      <c r="AF50" s="26"/>
      <c r="AG50">
        <f t="shared" si="2"/>
        <v>1283.0609600529974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6.3189000000000002</v>
      </c>
      <c r="E51">
        <f>GT_NG!T51</f>
        <v>20.994411667459293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426.36467274644679</v>
      </c>
      <c r="P51" s="77">
        <v>70.967129045307445</v>
      </c>
      <c r="Q51" s="77">
        <v>23.51</v>
      </c>
      <c r="R51" s="80">
        <v>20.200000000000003</v>
      </c>
      <c r="S51" s="80">
        <v>0</v>
      </c>
      <c r="T51" s="78">
        <f>SUMPRODUCT(LTA!F51:AJ51,LTA!F$101:AJ$101,LTA!F$105:AJ$105)</f>
        <v>116.63</v>
      </c>
      <c r="U51" s="78">
        <f>SUMPRODUCT(LTA!F51:AJ51,LTA!F$102:AJ$102,LTA!F$105:AJ$105)</f>
        <v>407.29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143.72</v>
      </c>
      <c r="Z51" s="75">
        <f>IEX!P51</f>
        <v>0</v>
      </c>
      <c r="AA51" s="117">
        <f>STOA!J51</f>
        <v>3.05</v>
      </c>
      <c r="AB51" s="117">
        <f>-STOA!P51</f>
        <v>0</v>
      </c>
      <c r="AC51">
        <f t="shared" si="0"/>
        <v>11.407572998441079</v>
      </c>
      <c r="AD51">
        <f t="shared" si="1"/>
        <v>1284.9075404607725</v>
      </c>
      <c r="AE51">
        <f>'IDT-1'!F51</f>
        <v>0</v>
      </c>
      <c r="AF51" s="26"/>
      <c r="AG51">
        <f t="shared" si="2"/>
        <v>1284.9075404607725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6.3189000000000002</v>
      </c>
      <c r="E52">
        <f>GT_NG!T52</f>
        <v>20.994411667459293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425.71555787016723</v>
      </c>
      <c r="P52" s="77">
        <v>70.967129045307445</v>
      </c>
      <c r="Q52" s="77">
        <v>23.51</v>
      </c>
      <c r="R52" s="80">
        <v>20.200000000000003</v>
      </c>
      <c r="S52" s="80">
        <v>0</v>
      </c>
      <c r="T52" s="78">
        <f>SUMPRODUCT(LTA!F52:AJ52,LTA!F$101:AJ$101,LTA!F$105:AJ$105)</f>
        <v>116.13</v>
      </c>
      <c r="U52" s="78">
        <f>SUMPRODUCT(LTA!F52:AJ52,LTA!F$102:AJ$102,LTA!F$105:AJ$105)</f>
        <v>407.49999999999994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114.97</v>
      </c>
      <c r="Z52" s="75">
        <f>IEX!P52</f>
        <v>0</v>
      </c>
      <c r="AA52" s="117">
        <f>STOA!J52</f>
        <v>3.05</v>
      </c>
      <c r="AB52" s="117">
        <f>-STOA!P52</f>
        <v>0</v>
      </c>
      <c r="AC52">
        <f t="shared" si="0"/>
        <v>11.146308787529819</v>
      </c>
      <c r="AD52">
        <f t="shared" si="1"/>
        <v>1255.4796897954041</v>
      </c>
      <c r="AE52">
        <f>'IDT-1'!F52</f>
        <v>0</v>
      </c>
      <c r="AF52" s="26"/>
      <c r="AG52">
        <f t="shared" si="2"/>
        <v>1255.4796897954041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6.3189000000000002</v>
      </c>
      <c r="E53">
        <f>GT_NG!T53</f>
        <v>20.994411667459293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428.50346486593355</v>
      </c>
      <c r="P53" s="77">
        <v>70.967129045307445</v>
      </c>
      <c r="Q53" s="77">
        <v>23.51</v>
      </c>
      <c r="R53" s="80">
        <v>20.200000000000003</v>
      </c>
      <c r="S53" s="80">
        <v>0</v>
      </c>
      <c r="T53" s="78">
        <f>SUMPRODUCT(LTA!F53:AJ53,LTA!F$101:AJ$101,LTA!F$105:AJ$105)</f>
        <v>115.53</v>
      </c>
      <c r="U53" s="78">
        <f>SUMPRODUCT(LTA!F53:AJ53,LTA!F$102:AJ$102,LTA!F$105:AJ$105)</f>
        <v>407.22999999999996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91.02</v>
      </c>
      <c r="Z53" s="75">
        <f>IEX!P53</f>
        <v>0</v>
      </c>
      <c r="AA53" s="117">
        <f>STOA!J53</f>
        <v>3.05</v>
      </c>
      <c r="AB53" s="117">
        <f>-STOA!P53</f>
        <v>0</v>
      </c>
      <c r="AC53">
        <f t="shared" si="0"/>
        <v>11.307551469980377</v>
      </c>
      <c r="AD53">
        <f t="shared" si="1"/>
        <v>1193.2863541087199</v>
      </c>
      <c r="AE53">
        <f>'IDT-1'!F53</f>
        <v>0</v>
      </c>
      <c r="AF53" s="26"/>
      <c r="AG53">
        <f t="shared" si="2"/>
        <v>1193.2863541087199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6.3189000000000002</v>
      </c>
      <c r="E54">
        <f>GT_NG!T54</f>
        <v>20.998627737337447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428.50341687474508</v>
      </c>
      <c r="P54" s="77">
        <v>70.967129045307445</v>
      </c>
      <c r="Q54" s="77">
        <v>23.51</v>
      </c>
      <c r="R54" s="80">
        <v>20.200000000000003</v>
      </c>
      <c r="S54" s="80">
        <v>0</v>
      </c>
      <c r="T54" s="78">
        <f>SUMPRODUCT(LTA!F54:AJ54,LTA!F$101:AJ$101,LTA!F$105:AJ$105)</f>
        <v>115.59</v>
      </c>
      <c r="U54" s="78">
        <f>SUMPRODUCT(LTA!F54:AJ54,LTA!F$102:AJ$102,LTA!F$105:AJ$105)</f>
        <v>406.13000000000005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67.06</v>
      </c>
      <c r="Z54" s="75">
        <f>IEX!P54</f>
        <v>0</v>
      </c>
      <c r="AA54" s="117">
        <f>STOA!J54</f>
        <v>3.05</v>
      </c>
      <c r="AB54" s="117">
        <f>-STOA!P54</f>
        <v>0</v>
      </c>
      <c r="AC54">
        <f t="shared" si="0"/>
        <v>11.087588149072845</v>
      </c>
      <c r="AD54">
        <f t="shared" si="1"/>
        <v>1168.5104855083171</v>
      </c>
      <c r="AE54">
        <f>'IDT-1'!F54</f>
        <v>0</v>
      </c>
      <c r="AF54" s="26"/>
      <c r="AG54">
        <f t="shared" si="2"/>
        <v>1168.5104855083171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-40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6.3189000000000002</v>
      </c>
      <c r="E55">
        <f>GT_NG!T55</f>
        <v>20.998627737337447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450.69082375127772</v>
      </c>
      <c r="P55" s="77">
        <v>70.967129045307445</v>
      </c>
      <c r="Q55" s="77">
        <v>23.51</v>
      </c>
      <c r="R55" s="80">
        <v>20.200000000000003</v>
      </c>
      <c r="S55" s="80">
        <v>0</v>
      </c>
      <c r="T55" s="78">
        <f>SUMPRODUCT(LTA!F55:AJ55,LTA!F$101:AJ$101,LTA!F$105:AJ$105)</f>
        <v>115.49000000000001</v>
      </c>
      <c r="U55" s="78">
        <f>SUMPRODUCT(LTA!F55:AJ55,LTA!F$102:AJ$102,LTA!F$105:AJ$105)</f>
        <v>355.67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3.05</v>
      </c>
      <c r="AB55" s="117">
        <f>-STOA!P55</f>
        <v>0</v>
      </c>
      <c r="AC55">
        <f t="shared" si="0"/>
        <v>10.780468980918052</v>
      </c>
      <c r="AD55">
        <f t="shared" si="1"/>
        <v>1013.3850115530046</v>
      </c>
      <c r="AE55">
        <f>'IDT-1'!F55</f>
        <v>0</v>
      </c>
      <c r="AF55" s="26"/>
      <c r="AG55">
        <f t="shared" si="2"/>
        <v>1013.3850115530046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-100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6.3189000000000002</v>
      </c>
      <c r="E56">
        <f>GT_NG!T56</f>
        <v>20.998627737337447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450.97003570336398</v>
      </c>
      <c r="P56" s="77">
        <v>70.967129045307445</v>
      </c>
      <c r="Q56" s="77">
        <v>23.51</v>
      </c>
      <c r="R56" s="80">
        <v>20.200000000000003</v>
      </c>
      <c r="S56" s="80">
        <v>0</v>
      </c>
      <c r="T56" s="78">
        <f>SUMPRODUCT(LTA!F56:AJ56,LTA!F$101:AJ$101,LTA!F$105:AJ$105)</f>
        <v>115.99</v>
      </c>
      <c r="U56" s="78">
        <f>SUMPRODUCT(LTA!F56:AJ56,LTA!F$102:AJ$102,LTA!F$105:AJ$105)</f>
        <v>353.87000000000006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3.05</v>
      </c>
      <c r="AB56" s="117">
        <f>-STOA!P56</f>
        <v>0</v>
      </c>
      <c r="AC56">
        <f t="shared" si="0"/>
        <v>10.993439234151294</v>
      </c>
      <c r="AD56">
        <f t="shared" si="1"/>
        <v>987.15125325185772</v>
      </c>
      <c r="AE56">
        <f>'IDT-1'!F56</f>
        <v>0</v>
      </c>
      <c r="AF56" s="26"/>
      <c r="AG56">
        <f t="shared" si="2"/>
        <v>987.15125325185772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-125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6.3189000000000002</v>
      </c>
      <c r="E57">
        <f>GT_NG!T57</f>
        <v>19.546241263562706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57.27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450.74485083246668</v>
      </c>
      <c r="P57" s="77">
        <v>70.967129045307445</v>
      </c>
      <c r="Q57" s="77">
        <v>23.51</v>
      </c>
      <c r="R57" s="80">
        <v>20.200000000000003</v>
      </c>
      <c r="S57" s="80">
        <v>0</v>
      </c>
      <c r="T57" s="78">
        <f>SUMPRODUCT(LTA!F57:AJ57,LTA!F$101:AJ$101,LTA!F$105:AJ$105)</f>
        <v>116.41</v>
      </c>
      <c r="U57" s="78">
        <f>SUMPRODUCT(LTA!F57:AJ57,LTA!F$102:AJ$102,LTA!F$105:AJ$105)</f>
        <v>352.13000000000005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3.05</v>
      </c>
      <c r="AB57" s="117">
        <f>-STOA!P57</f>
        <v>0</v>
      </c>
      <c r="AC57">
        <f t="shared" si="0"/>
        <v>10.56754486781939</v>
      </c>
      <c r="AD57">
        <f t="shared" si="1"/>
        <v>1029.5795762735174</v>
      </c>
      <c r="AE57">
        <f>'IDT-1'!F57</f>
        <v>0</v>
      </c>
      <c r="AF57" s="26"/>
      <c r="AG57">
        <f t="shared" si="2"/>
        <v>1029.5795762735174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-80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6.3189000000000002</v>
      </c>
      <c r="E58">
        <f>GT_NG!T58</f>
        <v>19.546241263562706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57.27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450.74485083246668</v>
      </c>
      <c r="P58" s="77">
        <v>70.967129045307445</v>
      </c>
      <c r="Q58" s="77">
        <v>23.51</v>
      </c>
      <c r="R58" s="80">
        <v>20.200000000000003</v>
      </c>
      <c r="S58" s="80">
        <v>0</v>
      </c>
      <c r="T58" s="78">
        <f>SUMPRODUCT(LTA!F58:AJ58,LTA!F$101:AJ$101,LTA!F$105:AJ$105)</f>
        <v>115.36</v>
      </c>
      <c r="U58" s="78">
        <f>SUMPRODUCT(LTA!F58:AJ58,LTA!F$102:AJ$102,LTA!F$105:AJ$105)</f>
        <v>348.42999999999995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3.05</v>
      </c>
      <c r="AB58" s="117">
        <f>-STOA!P58</f>
        <v>0</v>
      </c>
      <c r="AC58">
        <f t="shared" si="0"/>
        <v>10.259401042153531</v>
      </c>
      <c r="AD58">
        <f t="shared" si="1"/>
        <v>1055.1377200991833</v>
      </c>
      <c r="AE58">
        <f>'IDT-1'!F58</f>
        <v>0</v>
      </c>
      <c r="AF58" s="26"/>
      <c r="AG58">
        <f t="shared" si="2"/>
        <v>1055.1377200991833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6.3189000000000002</v>
      </c>
      <c r="E59">
        <f>GT_NG!T59</f>
        <v>20.636796665674307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57.27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450.15988015394782</v>
      </c>
      <c r="P59" s="77">
        <v>70.967129045307445</v>
      </c>
      <c r="Q59" s="77">
        <v>23.51</v>
      </c>
      <c r="R59" s="80">
        <v>20.200000000000003</v>
      </c>
      <c r="S59" s="80">
        <v>0</v>
      </c>
      <c r="T59" s="78">
        <f>SUMPRODUCT(LTA!F59:AJ59,LTA!F$101:AJ$101,LTA!F$105:AJ$105)</f>
        <v>115.66</v>
      </c>
      <c r="U59" s="78">
        <f>SUMPRODUCT(LTA!F59:AJ59,LTA!F$102:AJ$102,LTA!F$105:AJ$105)</f>
        <v>343.28999999999996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3.05</v>
      </c>
      <c r="AB59" s="117">
        <f>-STOA!P59</f>
        <v>0</v>
      </c>
      <c r="AC59">
        <f t="shared" si="0"/>
        <v>9.866133086833333</v>
      </c>
      <c r="AD59">
        <f t="shared" si="1"/>
        <v>1091.1965727780962</v>
      </c>
      <c r="AE59">
        <f>'IDT-1'!F59</f>
        <v>0</v>
      </c>
      <c r="AF59" s="26"/>
      <c r="AG59">
        <f t="shared" si="2"/>
        <v>1091.1965727780962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6.3189000000000002</v>
      </c>
      <c r="E60">
        <f>GT_NG!T60</f>
        <v>20.636796665674307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57.27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450.86425706693194</v>
      </c>
      <c r="P60" s="77">
        <v>70.967129045307445</v>
      </c>
      <c r="Q60" s="77">
        <v>23.51</v>
      </c>
      <c r="R60" s="80">
        <v>20.200000000000003</v>
      </c>
      <c r="S60" s="80">
        <v>0</v>
      </c>
      <c r="T60" s="78">
        <f>SUMPRODUCT(LTA!F60:AJ60,LTA!F$101:AJ$101,LTA!F$105:AJ$105)</f>
        <v>113.93</v>
      </c>
      <c r="U60" s="78">
        <f>SUMPRODUCT(LTA!F60:AJ60,LTA!F$102:AJ$102,LTA!F$105:AJ$105)</f>
        <v>337.44000000000005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3.05</v>
      </c>
      <c r="AB60" s="117">
        <f>-STOA!P60</f>
        <v>0</v>
      </c>
      <c r="AC60">
        <f t="shared" si="0"/>
        <v>9.8056276036675936</v>
      </c>
      <c r="AD60">
        <f t="shared" si="1"/>
        <v>1084.3814551742462</v>
      </c>
      <c r="AE60">
        <f>'IDT-1'!F60</f>
        <v>0</v>
      </c>
      <c r="AF60" s="26"/>
      <c r="AG60">
        <f t="shared" si="2"/>
        <v>1084.3814551742462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-10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6.3189000000000002</v>
      </c>
      <c r="E61">
        <f>GT_NG!T61</f>
        <v>20.636796665674307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452.46733780839656</v>
      </c>
      <c r="P61" s="77">
        <v>70.967129045307445</v>
      </c>
      <c r="Q61" s="77">
        <v>23.51</v>
      </c>
      <c r="R61" s="80">
        <v>20.200000000000003</v>
      </c>
      <c r="S61" s="80">
        <v>0</v>
      </c>
      <c r="T61" s="78">
        <f>SUMPRODUCT(LTA!F61:AJ61,LTA!F$101:AJ$101,LTA!F$105:AJ$105)</f>
        <v>112.82</v>
      </c>
      <c r="U61" s="78">
        <f>SUMPRODUCT(LTA!F61:AJ61,LTA!F$102:AJ$102,LTA!F$105:AJ$105)</f>
        <v>330.87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5.75</v>
      </c>
      <c r="Z61" s="75">
        <f>IEX!P61</f>
        <v>0</v>
      </c>
      <c r="AA61" s="117">
        <f>STOA!J61</f>
        <v>3.05</v>
      </c>
      <c r="AB61" s="117">
        <f>-STOA!P61</f>
        <v>0</v>
      </c>
      <c r="AC61">
        <f t="shared" si="0"/>
        <v>9.8027507141924826</v>
      </c>
      <c r="AD61">
        <f t="shared" si="1"/>
        <v>1084.057412805186</v>
      </c>
      <c r="AE61">
        <f>'IDT-1'!F61</f>
        <v>0</v>
      </c>
      <c r="AF61" s="26"/>
      <c r="AG61">
        <f t="shared" si="2"/>
        <v>1084.057412805186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6.3189000000000002</v>
      </c>
      <c r="E62">
        <f>GT_NG!T62</f>
        <v>20.636796665674307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452.46733780839656</v>
      </c>
      <c r="P62" s="77">
        <v>70.967129045307445</v>
      </c>
      <c r="Q62" s="77">
        <v>23.51</v>
      </c>
      <c r="R62" s="80">
        <v>20.200000000000003</v>
      </c>
      <c r="S62" s="80">
        <v>0</v>
      </c>
      <c r="T62" s="78">
        <f>SUMPRODUCT(LTA!F62:AJ62,LTA!F$101:AJ$101,LTA!F$105:AJ$105)</f>
        <v>109.49</v>
      </c>
      <c r="U62" s="78">
        <f>SUMPRODUCT(LTA!F62:AJ62,LTA!F$102:AJ$102,LTA!F$105:AJ$105)</f>
        <v>323.43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14.37</v>
      </c>
      <c r="Z62" s="75">
        <f>IEX!P62</f>
        <v>0</v>
      </c>
      <c r="AA62" s="117">
        <f>STOA!J62</f>
        <v>3.05</v>
      </c>
      <c r="AB62" s="117">
        <f>-STOA!P62</f>
        <v>0</v>
      </c>
      <c r="AC62">
        <f t="shared" si="0"/>
        <v>9.783830714192483</v>
      </c>
      <c r="AD62">
        <f t="shared" si="1"/>
        <v>1081.9263328051859</v>
      </c>
      <c r="AE62">
        <f>'IDT-1'!F62</f>
        <v>0</v>
      </c>
      <c r="AF62" s="26"/>
      <c r="AG62">
        <f t="shared" si="2"/>
        <v>1081.9263328051859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-10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6.3189000000000002</v>
      </c>
      <c r="E63">
        <f>GT_NG!T63</f>
        <v>20.636796665674307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454.85044552111134</v>
      </c>
      <c r="P63" s="77">
        <v>70.967129045307445</v>
      </c>
      <c r="Q63" s="77">
        <v>23.51</v>
      </c>
      <c r="R63" s="80">
        <v>20.200000000000003</v>
      </c>
      <c r="S63" s="80">
        <v>0</v>
      </c>
      <c r="T63" s="78">
        <f>SUMPRODUCT(LTA!F63:AJ63,LTA!F$101:AJ$101,LTA!F$105:AJ$105)</f>
        <v>102.02000000000001</v>
      </c>
      <c r="U63" s="78">
        <f>SUMPRODUCT(LTA!F63:AJ63,LTA!F$102:AJ$102,LTA!F$105:AJ$105)</f>
        <v>314.67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17.25</v>
      </c>
      <c r="Z63" s="75">
        <f>IEX!P63</f>
        <v>0</v>
      </c>
      <c r="AA63" s="117">
        <f>STOA!J63</f>
        <v>3.14</v>
      </c>
      <c r="AB63" s="117">
        <f>-STOA!P63</f>
        <v>0</v>
      </c>
      <c r="AC63">
        <f t="shared" si="0"/>
        <v>9.599332786842421</v>
      </c>
      <c r="AD63">
        <f t="shared" si="1"/>
        <v>1081.2339384452507</v>
      </c>
      <c r="AE63">
        <f>'IDT-1'!F63</f>
        <v>0</v>
      </c>
      <c r="AF63" s="26"/>
      <c r="AG63">
        <f t="shared" si="2"/>
        <v>1081.2339384452507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6.3189000000000002</v>
      </c>
      <c r="E64">
        <f>GT_NG!T64</f>
        <v>20.636796665674307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459.22020249963526</v>
      </c>
      <c r="P64" s="77">
        <v>70.967129045307445</v>
      </c>
      <c r="Q64" s="77">
        <v>23.51</v>
      </c>
      <c r="R64" s="80">
        <v>20.200000000000003</v>
      </c>
      <c r="S64" s="80">
        <v>0</v>
      </c>
      <c r="T64" s="78">
        <f>SUMPRODUCT(LTA!F64:AJ64,LTA!F$101:AJ$101,LTA!F$105:AJ$105)</f>
        <v>95.82</v>
      </c>
      <c r="U64" s="78">
        <f>SUMPRODUCT(LTA!F64:AJ64,LTA!F$102:AJ$102,LTA!F$105:AJ$105)</f>
        <v>304.86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17.239999999999998</v>
      </c>
      <c r="Z64" s="75">
        <f>IEX!P64</f>
        <v>0</v>
      </c>
      <c r="AA64" s="117">
        <f>STOA!J64</f>
        <v>3.14</v>
      </c>
      <c r="AB64" s="117">
        <f>-STOA!P64</f>
        <v>0</v>
      </c>
      <c r="AC64">
        <f t="shared" si="0"/>
        <v>9.4968106482534314</v>
      </c>
      <c r="AD64">
        <f t="shared" si="1"/>
        <v>1069.6862175623637</v>
      </c>
      <c r="AE64">
        <f>'IDT-1'!F64</f>
        <v>0</v>
      </c>
      <c r="AF64" s="26"/>
      <c r="AG64">
        <f t="shared" si="2"/>
        <v>1069.6862175623637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6.3189000000000002</v>
      </c>
      <c r="E65">
        <f>GT_NG!T65</f>
        <v>11.62858683926645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463.72165084294602</v>
      </c>
      <c r="P65" s="77">
        <v>70.967129045307445</v>
      </c>
      <c r="Q65" s="77">
        <v>23.51</v>
      </c>
      <c r="R65" s="80">
        <v>20.200000000000003</v>
      </c>
      <c r="S65" s="80">
        <v>0</v>
      </c>
      <c r="T65" s="78">
        <f>SUMPRODUCT(LTA!F65:AJ65,LTA!F$101:AJ$101,LTA!F$105:AJ$105)</f>
        <v>90.84</v>
      </c>
      <c r="U65" s="78">
        <f>SUMPRODUCT(LTA!F65:AJ65,LTA!F$102:AJ$102,LTA!F$105:AJ$105)</f>
        <v>295.22000000000003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19.16</v>
      </c>
      <c r="Z65" s="75">
        <f>IEX!P65</f>
        <v>0</v>
      </c>
      <c r="AA65" s="117">
        <f>STOA!J65</f>
        <v>3.14</v>
      </c>
      <c r="AB65" s="117">
        <f>-STOA!P65</f>
        <v>0</v>
      </c>
      <c r="AC65">
        <f t="shared" si="0"/>
        <v>9.3453911472021804</v>
      </c>
      <c r="AD65">
        <f t="shared" si="1"/>
        <v>1052.6308755803182</v>
      </c>
      <c r="AE65">
        <f>'IDT-1'!F65</f>
        <v>0</v>
      </c>
      <c r="AF65" s="26"/>
      <c r="AG65">
        <f t="shared" si="2"/>
        <v>1052.6308755803182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6.3189000000000002</v>
      </c>
      <c r="E66">
        <f>GT_NG!T66</f>
        <v>11.62858683926645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467.89837633748238</v>
      </c>
      <c r="P66" s="77">
        <v>70.967129045307445</v>
      </c>
      <c r="Q66" s="77">
        <v>23.51</v>
      </c>
      <c r="R66" s="80">
        <v>20.200000000000003</v>
      </c>
      <c r="S66" s="80">
        <v>0</v>
      </c>
      <c r="T66" s="78">
        <f>SUMPRODUCT(LTA!F66:AJ66,LTA!F$101:AJ$101,LTA!F$105:AJ$105)</f>
        <v>87.78</v>
      </c>
      <c r="U66" s="78">
        <f>SUMPRODUCT(LTA!F66:AJ66,LTA!F$102:AJ$102,LTA!F$105:AJ$105)</f>
        <v>285.06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21.08</v>
      </c>
      <c r="Z66" s="75">
        <f>IEX!P66</f>
        <v>0</v>
      </c>
      <c r="AA66" s="117">
        <f>STOA!J66</f>
        <v>3.14</v>
      </c>
      <c r="AB66" s="117">
        <f>-STOA!P66</f>
        <v>0</v>
      </c>
      <c r="AC66">
        <f t="shared" si="0"/>
        <v>9.2827063315540954</v>
      </c>
      <c r="AD66">
        <f t="shared" si="1"/>
        <v>1045.570285890502</v>
      </c>
      <c r="AE66">
        <f>'IDT-1'!F66</f>
        <v>0</v>
      </c>
      <c r="AF66" s="26"/>
      <c r="AG66">
        <f t="shared" si="2"/>
        <v>1045.570285890502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6.3189000000000002</v>
      </c>
      <c r="E67">
        <f>GT_NG!T67</f>
        <v>11.62858683926645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481.90019970588861</v>
      </c>
      <c r="P67" s="77">
        <v>70.967129045307445</v>
      </c>
      <c r="Q67" s="77">
        <v>23.51</v>
      </c>
      <c r="R67" s="80">
        <v>20.200000000000003</v>
      </c>
      <c r="S67" s="80">
        <v>0</v>
      </c>
      <c r="T67" s="78">
        <f>SUMPRODUCT(LTA!F67:AJ67,LTA!F$101:AJ$101,LTA!F$105:AJ$105)</f>
        <v>74.58</v>
      </c>
      <c r="U67" s="78">
        <f>SUMPRODUCT(LTA!F67:AJ67,LTA!F$102:AJ$102,LTA!F$105:AJ$105)</f>
        <v>274.8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33.53</v>
      </c>
      <c r="Z67" s="75">
        <f>IEX!P67</f>
        <v>0</v>
      </c>
      <c r="AA67" s="117">
        <f>STOA!J67</f>
        <v>3.14</v>
      </c>
      <c r="AB67" s="117">
        <f>-STOA!P67</f>
        <v>0</v>
      </c>
      <c r="AC67">
        <f t="shared" si="0"/>
        <v>9.3090343771960722</v>
      </c>
      <c r="AD67">
        <f t="shared" si="1"/>
        <v>1048.5357812132668</v>
      </c>
      <c r="AE67">
        <f>'IDT-1'!F67</f>
        <v>0</v>
      </c>
      <c r="AF67" s="26"/>
      <c r="AG67">
        <f t="shared" si="2"/>
        <v>1048.5357812132668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6.3189000000000002</v>
      </c>
      <c r="E68">
        <f>GT_NG!T68</f>
        <v>11.62858683926645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488.4839228036173</v>
      </c>
      <c r="P68" s="77">
        <v>70.967129045307445</v>
      </c>
      <c r="Q68" s="77">
        <v>23.51</v>
      </c>
      <c r="R68" s="80">
        <v>20.200000000000003</v>
      </c>
      <c r="S68" s="80">
        <v>0</v>
      </c>
      <c r="T68" s="78">
        <f>SUMPRODUCT(LTA!F68:AJ68,LTA!F$101:AJ$101,LTA!F$105:AJ$105)</f>
        <v>65.25</v>
      </c>
      <c r="U68" s="78">
        <f>SUMPRODUCT(LTA!F68:AJ68,LTA!F$102:AJ$102,LTA!F$105:AJ$105)</f>
        <v>263.83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45.99</v>
      </c>
      <c r="Z68" s="75">
        <f>IEX!P68</f>
        <v>0</v>
      </c>
      <c r="AA68" s="117">
        <f>STOA!J68</f>
        <v>3.14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9.2979791404560839</v>
      </c>
      <c r="AD68">
        <f t="shared" ref="AD68:AD98" si="4">SUM(B68:AB68,AI68:AR68)-AC68</f>
        <v>1047.290559547735</v>
      </c>
      <c r="AE68">
        <f>'IDT-1'!F68</f>
        <v>0</v>
      </c>
      <c r="AF68" s="26"/>
      <c r="AG68">
        <f t="shared" ref="AG68:AG98" si="5">SUM(AD68:AF68)</f>
        <v>1047.290559547735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6.3189000000000002</v>
      </c>
      <c r="E69">
        <f>GT_NG!T69</f>
        <v>11.62858683926645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508.59954382632213</v>
      </c>
      <c r="P69" s="77">
        <v>70.967129045307445</v>
      </c>
      <c r="Q69" s="77">
        <v>23.51</v>
      </c>
      <c r="R69" s="80">
        <v>20.200000000000003</v>
      </c>
      <c r="S69" s="80">
        <v>0</v>
      </c>
      <c r="T69" s="78">
        <f>SUMPRODUCT(LTA!F69:AJ69,LTA!F$101:AJ$101,LTA!F$105:AJ$105)</f>
        <v>54.480000000000004</v>
      </c>
      <c r="U69" s="78">
        <f>SUMPRODUCT(LTA!F69:AJ69,LTA!F$102:AJ$102,LTA!F$105:AJ$105)</f>
        <v>280.54000000000002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53.65</v>
      </c>
      <c r="Z69" s="75">
        <f>IEX!P69</f>
        <v>0</v>
      </c>
      <c r="AA69" s="117">
        <f>STOA!J69</f>
        <v>3.14</v>
      </c>
      <c r="AB69" s="117">
        <f>-STOA!P69</f>
        <v>0</v>
      </c>
      <c r="AC69">
        <f t="shared" si="3"/>
        <v>9.9054110687327235</v>
      </c>
      <c r="AD69">
        <f t="shared" si="4"/>
        <v>1045.3987486421636</v>
      </c>
      <c r="AE69">
        <f>'IDT-1'!F69</f>
        <v>0</v>
      </c>
      <c r="AF69" s="26"/>
      <c r="AG69">
        <f t="shared" si="5"/>
        <v>1045.3987486421636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6.3189000000000002</v>
      </c>
      <c r="E70">
        <f>GT_NG!T70</f>
        <v>11.810927239296033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535.41145385901723</v>
      </c>
      <c r="P70" s="77">
        <v>70.967129045307445</v>
      </c>
      <c r="Q70" s="77">
        <v>23.51</v>
      </c>
      <c r="R70" s="80">
        <v>20.2</v>
      </c>
      <c r="S70" s="80">
        <v>0</v>
      </c>
      <c r="T70" s="78">
        <f>SUMPRODUCT(LTA!F70:AJ70,LTA!F$101:AJ$101,LTA!F$105:AJ$105)</f>
        <v>46.28</v>
      </c>
      <c r="U70" s="78">
        <f>SUMPRODUCT(LTA!F70:AJ70,LTA!F$102:AJ$102,LTA!F$105:AJ$105)</f>
        <v>268.27000000000004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73.77</v>
      </c>
      <c r="Z70" s="75">
        <f>IEX!P70</f>
        <v>0</v>
      </c>
      <c r="AA70" s="117">
        <f>STOA!J70</f>
        <v>3.14</v>
      </c>
      <c r="AB70" s="117">
        <f>-STOA!P70</f>
        <v>0</v>
      </c>
      <c r="AC70">
        <f t="shared" si="3"/>
        <v>10.361833660595583</v>
      </c>
      <c r="AD70">
        <f t="shared" si="4"/>
        <v>1046.5865764830253</v>
      </c>
      <c r="AE70">
        <f>'IDT-1'!F70</f>
        <v>0</v>
      </c>
      <c r="AF70" s="26"/>
      <c r="AG70">
        <f t="shared" si="5"/>
        <v>1046.5865764830253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-60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6.3189000000000002</v>
      </c>
      <c r="E71">
        <f>GT_NG!T71</f>
        <v>11.810927239296033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54.91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561.51173022414889</v>
      </c>
      <c r="P71" s="77">
        <v>70.967129045307445</v>
      </c>
      <c r="Q71" s="77">
        <v>23.51</v>
      </c>
      <c r="R71" s="80">
        <v>13.870000000000001</v>
      </c>
      <c r="S71" s="80">
        <v>0</v>
      </c>
      <c r="T71" s="78">
        <f>SUMPRODUCT(LTA!F71:AJ71,LTA!F$101:AJ$101,LTA!F$105:AJ$105)</f>
        <v>35.450000000000003</v>
      </c>
      <c r="U71" s="78">
        <f>SUMPRODUCT(LTA!F71:AJ71,LTA!F$102:AJ$102,LTA!F$105:AJ$105)</f>
        <v>228.27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90.06</v>
      </c>
      <c r="Z71" s="75">
        <f>IEX!P71</f>
        <v>0</v>
      </c>
      <c r="AA71" s="117">
        <f>STOA!J71</f>
        <v>3.14</v>
      </c>
      <c r="AB71" s="117">
        <f>-STOA!P71</f>
        <v>0</v>
      </c>
      <c r="AC71">
        <f t="shared" si="3"/>
        <v>10.033529542164835</v>
      </c>
      <c r="AD71">
        <f t="shared" si="4"/>
        <v>1049.7851569665877</v>
      </c>
      <c r="AE71">
        <f>'IDT-1'!F71</f>
        <v>0</v>
      </c>
      <c r="AF71" s="26"/>
      <c r="AG71">
        <f t="shared" si="5"/>
        <v>1049.7851569665877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6.3189000000000002</v>
      </c>
      <c r="E72">
        <f>GT_NG!T72</f>
        <v>11.810927239296033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54.91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601.78102644981391</v>
      </c>
      <c r="P72" s="77">
        <v>70.967129045307445</v>
      </c>
      <c r="Q72" s="77">
        <v>23.51</v>
      </c>
      <c r="R72" s="80">
        <v>6.51</v>
      </c>
      <c r="S72" s="80">
        <v>0</v>
      </c>
      <c r="T72" s="78">
        <f>SUMPRODUCT(LTA!F72:AJ72,LTA!F$101:AJ$101,LTA!F$105:AJ$105)</f>
        <v>22.349999999999998</v>
      </c>
      <c r="U72" s="78">
        <f>SUMPRODUCT(LTA!F72:AJ72,LTA!F$102:AJ$102,LTA!F$105:AJ$105)</f>
        <v>218.62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92.94</v>
      </c>
      <c r="Z72" s="75">
        <f>IEX!P72</f>
        <v>0</v>
      </c>
      <c r="AA72" s="117">
        <f>STOA!J72</f>
        <v>3.14</v>
      </c>
      <c r="AB72" s="117">
        <f>-STOA!P72</f>
        <v>0</v>
      </c>
      <c r="AC72">
        <f t="shared" si="3"/>
        <v>10.059494073728736</v>
      </c>
      <c r="AD72">
        <f t="shared" si="4"/>
        <v>1072.7984886606889</v>
      </c>
      <c r="AE72">
        <f>'IDT-1'!F72</f>
        <v>0</v>
      </c>
      <c r="AF72" s="26"/>
      <c r="AG72">
        <f t="shared" si="5"/>
        <v>1072.7984886606889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6.3189000000000002</v>
      </c>
      <c r="E73">
        <f>GT_NG!T73</f>
        <v>11.810927239296033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632.96457162447518</v>
      </c>
      <c r="P73" s="77">
        <v>70.967129045307445</v>
      </c>
      <c r="Q73" s="77">
        <v>23.51</v>
      </c>
      <c r="R73" s="80">
        <v>2.34</v>
      </c>
      <c r="S73" s="80">
        <v>0</v>
      </c>
      <c r="T73" s="78">
        <f>SUMPRODUCT(LTA!F73:AJ73,LTA!F$101:AJ$101,LTA!F$105:AJ$105)</f>
        <v>11.54</v>
      </c>
      <c r="U73" s="78">
        <f>SUMPRODUCT(LTA!F73:AJ73,LTA!F$102:AJ$102,LTA!F$105:AJ$105)</f>
        <v>212.59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85.27</v>
      </c>
      <c r="Z73" s="75">
        <f>IEX!P73</f>
        <v>0</v>
      </c>
      <c r="AA73" s="117">
        <f>STOA!J73</f>
        <v>3.14</v>
      </c>
      <c r="AB73" s="117">
        <f>-STOA!P73</f>
        <v>0</v>
      </c>
      <c r="AC73">
        <f t="shared" si="3"/>
        <v>9.9495359960437995</v>
      </c>
      <c r="AD73">
        <f t="shared" si="4"/>
        <v>1080.501991913035</v>
      </c>
      <c r="AE73">
        <f>'IDT-1'!F73</f>
        <v>0</v>
      </c>
      <c r="AF73" s="26"/>
      <c r="AG73">
        <f t="shared" si="5"/>
        <v>1080.501991913035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-20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6.3189000000000002</v>
      </c>
      <c r="E74">
        <f>GT_NG!T74</f>
        <v>11.810927239296033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652.71662962459641</v>
      </c>
      <c r="P74" s="77">
        <v>70.967129045307445</v>
      </c>
      <c r="Q74" s="77">
        <v>23.51</v>
      </c>
      <c r="R74" s="80">
        <v>0.39999999999999997</v>
      </c>
      <c r="S74" s="80">
        <v>0</v>
      </c>
      <c r="T74" s="78">
        <f>SUMPRODUCT(LTA!F74:AJ74,LTA!F$101:AJ$101,LTA!F$105:AJ$105)</f>
        <v>3.67</v>
      </c>
      <c r="U74" s="78">
        <f>SUMPRODUCT(LTA!F74:AJ74,LTA!F$102:AJ$102,LTA!F$105:AJ$105)</f>
        <v>209.07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105.39</v>
      </c>
      <c r="Z74" s="75">
        <f>IEX!P74</f>
        <v>0</v>
      </c>
      <c r="AA74" s="117">
        <f>STOA!J74</f>
        <v>3.14</v>
      </c>
      <c r="AB74" s="117">
        <f>-STOA!P74</f>
        <v>0</v>
      </c>
      <c r="AC74">
        <f t="shared" si="3"/>
        <v>10.27188738166682</v>
      </c>
      <c r="AD74">
        <f t="shared" si="4"/>
        <v>1096.7216985275331</v>
      </c>
      <c r="AE74">
        <f>'IDT-1'!F74</f>
        <v>0</v>
      </c>
      <c r="AF74" s="26"/>
      <c r="AG74">
        <f t="shared" si="5"/>
        <v>1096.7216985275331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-30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6.3189000000000002</v>
      </c>
      <c r="E75">
        <f>GT_NG!T75</f>
        <v>11.903441029682165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658.80702325973596</v>
      </c>
      <c r="P75" s="77">
        <v>70.967129045307445</v>
      </c>
      <c r="Q75" s="77">
        <v>23.51</v>
      </c>
      <c r="R75" s="80">
        <v>0</v>
      </c>
      <c r="S75" s="80">
        <v>0</v>
      </c>
      <c r="T75" s="78">
        <f>SUMPRODUCT(LTA!F75:AJ75,LTA!F$101:AJ$101,LTA!F$105:AJ$105)</f>
        <v>0.03</v>
      </c>
      <c r="U75" s="78">
        <f>SUMPRODUCT(LTA!F75:AJ75,LTA!F$102:AJ$102,LTA!F$105:AJ$105)</f>
        <v>207.88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137</v>
      </c>
      <c r="Z75" s="75">
        <f>IEX!P75</f>
        <v>0</v>
      </c>
      <c r="AA75" s="117">
        <f>STOA!J75</f>
        <v>3.12</v>
      </c>
      <c r="AB75" s="117">
        <f>-STOA!P75</f>
        <v>0</v>
      </c>
      <c r="AC75">
        <f t="shared" si="3"/>
        <v>10.558264967011445</v>
      </c>
      <c r="AD75">
        <f t="shared" si="4"/>
        <v>1128.9782283677141</v>
      </c>
      <c r="AE75">
        <f>'IDT-1'!F75</f>
        <v>0</v>
      </c>
      <c r="AF75" s="26"/>
      <c r="AG75">
        <f t="shared" si="5"/>
        <v>1128.9782283677141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-30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6.3189000000000002</v>
      </c>
      <c r="E76">
        <f>GT_NG!T76</f>
        <v>11.903441029682165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658.80840204351489</v>
      </c>
      <c r="P76" s="77">
        <v>70.967129045307445</v>
      </c>
      <c r="Q76" s="77">
        <v>23.51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207.91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154.19999999999999</v>
      </c>
      <c r="Z76" s="75">
        <f>IEX!P76</f>
        <v>0</v>
      </c>
      <c r="AA76" s="117">
        <f>STOA!J76</f>
        <v>3.12</v>
      </c>
      <c r="AB76" s="117">
        <f>-STOA!P76</f>
        <v>0</v>
      </c>
      <c r="AC76">
        <f t="shared" si="3"/>
        <v>10.709637100308701</v>
      </c>
      <c r="AD76">
        <f t="shared" si="4"/>
        <v>1146.0282350181958</v>
      </c>
      <c r="AE76">
        <f>'IDT-1'!F76</f>
        <v>0</v>
      </c>
      <c r="AF76" s="26"/>
      <c r="AG76">
        <f t="shared" si="5"/>
        <v>1146.0282350181958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-30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6.3189000000000002</v>
      </c>
      <c r="E77">
        <f>GT_NG!T77</f>
        <v>7.9028870813003307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677.97012452016816</v>
      </c>
      <c r="P77" s="77">
        <v>70.967129045307445</v>
      </c>
      <c r="Q77" s="77">
        <v>23.51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207.5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129.6</v>
      </c>
      <c r="Z77" s="75">
        <f>IEX!P77</f>
        <v>0</v>
      </c>
      <c r="AA77" s="117">
        <f>STOA!J77</f>
        <v>3.12</v>
      </c>
      <c r="AB77" s="117">
        <f>-STOA!P77</f>
        <v>0</v>
      </c>
      <c r="AC77">
        <f t="shared" si="3"/>
        <v>10.534186108135533</v>
      </c>
      <c r="AD77">
        <f t="shared" si="4"/>
        <v>1146.3548545386402</v>
      </c>
      <c r="AE77">
        <f>'IDT-1'!F77</f>
        <v>0</v>
      </c>
      <c r="AF77" s="26"/>
      <c r="AG77">
        <f t="shared" si="5"/>
        <v>1146.3548545386402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-20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6.3189000000000002</v>
      </c>
      <c r="E78">
        <f>GT_NG!T78</f>
        <v>7.9028870813003307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687.55099674111909</v>
      </c>
      <c r="P78" s="77">
        <v>70.967129045307445</v>
      </c>
      <c r="Q78" s="77">
        <v>23.51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207.54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108.22</v>
      </c>
      <c r="Z78" s="75">
        <f>IEX!P78</f>
        <v>0</v>
      </c>
      <c r="AA78" s="117">
        <f>STOA!J78</f>
        <v>3.12</v>
      </c>
      <c r="AB78" s="117">
        <f>-STOA!P78</f>
        <v>0</v>
      </c>
      <c r="AC78">
        <f t="shared" si="3"/>
        <v>10.386315146068926</v>
      </c>
      <c r="AD78">
        <f t="shared" si="4"/>
        <v>1139.7435977216578</v>
      </c>
      <c r="AE78">
        <f>'IDT-1'!F78</f>
        <v>0</v>
      </c>
      <c r="AF78" s="26"/>
      <c r="AG78">
        <f t="shared" si="5"/>
        <v>1139.7435977216578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6.3189000000000002</v>
      </c>
      <c r="E79">
        <f>GT_NG!T79</f>
        <v>7.9028870813003307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50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630.50634955483633</v>
      </c>
      <c r="P79" s="77">
        <v>70.967129045307445</v>
      </c>
      <c r="Q79" s="77">
        <v>23.51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207.45999999999998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144.78</v>
      </c>
      <c r="Z79" s="75">
        <f>IEX!P79</f>
        <v>0</v>
      </c>
      <c r="AA79" s="117">
        <f>STOA!J79</f>
        <v>3.12</v>
      </c>
      <c r="AB79" s="117">
        <f>-STOA!P79</f>
        <v>0</v>
      </c>
      <c r="AC79">
        <f t="shared" si="3"/>
        <v>10.160955613218661</v>
      </c>
      <c r="AD79">
        <f t="shared" si="4"/>
        <v>1124.4043100682254</v>
      </c>
      <c r="AE79">
        <f>'IDT-1'!F79</f>
        <v>0</v>
      </c>
      <c r="AF79" s="26"/>
      <c r="AG79">
        <f t="shared" si="5"/>
        <v>1124.4043100682254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6.3189000000000002</v>
      </c>
      <c r="E80">
        <f>GT_NG!T80</f>
        <v>7.9028870813003307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50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608.0520946972365</v>
      </c>
      <c r="P80" s="77">
        <v>70.967129045307445</v>
      </c>
      <c r="Q80" s="77">
        <v>23.51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207.57999999999998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155.82</v>
      </c>
      <c r="Z80" s="75">
        <f>IEX!P80</f>
        <v>0</v>
      </c>
      <c r="AA80" s="117">
        <f>STOA!J80</f>
        <v>3.12</v>
      </c>
      <c r="AB80" s="117">
        <f>-STOA!P80</f>
        <v>0</v>
      </c>
      <c r="AC80">
        <f t="shared" si="3"/>
        <v>10.061566170471782</v>
      </c>
      <c r="AD80">
        <f t="shared" si="4"/>
        <v>1113.2094446533724</v>
      </c>
      <c r="AE80">
        <f>'IDT-1'!F80</f>
        <v>0</v>
      </c>
      <c r="AF80" s="26"/>
      <c r="AG80">
        <f t="shared" si="5"/>
        <v>1113.2094446533724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6.3189000000000002</v>
      </c>
      <c r="E81">
        <f>GT_NG!T81</f>
        <v>7.9028870813003307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50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590.90143816903651</v>
      </c>
      <c r="P81" s="77">
        <v>70.967129045307445</v>
      </c>
      <c r="Q81" s="77">
        <v>23.51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208.25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167.94</v>
      </c>
      <c r="Z81" s="75">
        <f>IEX!P81</f>
        <v>0</v>
      </c>
      <c r="AA81" s="117">
        <f>STOA!J81</f>
        <v>3.12</v>
      </c>
      <c r="AB81" s="117">
        <f>-STOA!P81</f>
        <v>0</v>
      </c>
      <c r="AC81">
        <f t="shared" si="3"/>
        <v>10.111973668245577</v>
      </c>
      <c r="AD81">
        <f t="shared" si="4"/>
        <v>1098.7983806273987</v>
      </c>
      <c r="AE81">
        <f>'IDT-1'!F81</f>
        <v>0</v>
      </c>
      <c r="AF81" s="26"/>
      <c r="AG81">
        <f t="shared" si="5"/>
        <v>1098.7983806273987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6.3189000000000002</v>
      </c>
      <c r="E82">
        <f>GT_NG!T82</f>
        <v>11.903441029682165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50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579.89334785453627</v>
      </c>
      <c r="P82" s="77">
        <v>70.967129045307445</v>
      </c>
      <c r="Q82" s="77">
        <v>23.51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209.01999999999998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165.74</v>
      </c>
      <c r="Z82" s="75">
        <f>IEX!P82</f>
        <v>0</v>
      </c>
      <c r="AA82" s="117">
        <f>STOA!J82</f>
        <v>3.12</v>
      </c>
      <c r="AB82" s="117">
        <f>-STOA!P82</f>
        <v>0</v>
      </c>
      <c r="AC82">
        <f t="shared" si="3"/>
        <v>10.21528589866764</v>
      </c>
      <c r="AD82">
        <f t="shared" si="4"/>
        <v>1070.2575320308581</v>
      </c>
      <c r="AE82">
        <f>'IDT-1'!F82</f>
        <v>0</v>
      </c>
      <c r="AF82" s="26"/>
      <c r="AG82">
        <f t="shared" si="5"/>
        <v>1070.2575320308581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-40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6.3189000000000002</v>
      </c>
      <c r="E83">
        <f>GT_NG!T83</f>
        <v>11.903441029682165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54.91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544.92322442033094</v>
      </c>
      <c r="P83" s="77">
        <v>70.967129045307445</v>
      </c>
      <c r="Q83" s="77">
        <v>23.51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207.16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145.63</v>
      </c>
      <c r="Z83" s="75">
        <f>IEX!P83</f>
        <v>0</v>
      </c>
      <c r="AA83" s="117">
        <f>STOA!J83</f>
        <v>3.12</v>
      </c>
      <c r="AB83" s="117">
        <f>-STOA!P83</f>
        <v>0</v>
      </c>
      <c r="AC83">
        <f t="shared" si="3"/>
        <v>9.6686395372246814</v>
      </c>
      <c r="AD83">
        <f t="shared" si="4"/>
        <v>1028.7740549580958</v>
      </c>
      <c r="AE83">
        <f>'IDT-1'!F83</f>
        <v>0</v>
      </c>
      <c r="AF83" s="26"/>
      <c r="AG83">
        <f t="shared" si="5"/>
        <v>1028.7740549580958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-30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6.3189000000000002</v>
      </c>
      <c r="E84">
        <f>GT_NG!T84</f>
        <v>11.903441029682165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54.91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540.25587544513087</v>
      </c>
      <c r="P84" s="77">
        <v>70.967129045307445</v>
      </c>
      <c r="Q84" s="77">
        <v>23.51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207.31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127.43</v>
      </c>
      <c r="Z84" s="75">
        <f>IEX!P84</f>
        <v>0</v>
      </c>
      <c r="AA84" s="117">
        <f>STOA!J84</f>
        <v>3.12</v>
      </c>
      <c r="AB84" s="117">
        <f>-STOA!P84</f>
        <v>0</v>
      </c>
      <c r="AC84">
        <f t="shared" si="3"/>
        <v>9.4687268662429194</v>
      </c>
      <c r="AD84">
        <f t="shared" si="4"/>
        <v>1006.2566186538774</v>
      </c>
      <c r="AE84">
        <f>'IDT-1'!F84</f>
        <v>0</v>
      </c>
      <c r="AF84" s="26"/>
      <c r="AG84">
        <f t="shared" si="5"/>
        <v>1006.2566186538774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-30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6.3189000000000002</v>
      </c>
      <c r="E85">
        <f>GT_NG!T85</f>
        <v>11.722114347357067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54.91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537.19211452973082</v>
      </c>
      <c r="P85" s="77">
        <v>70.967129045307445</v>
      </c>
      <c r="Q85" s="77">
        <v>23.51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207.29999999999998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96.77</v>
      </c>
      <c r="Z85" s="75">
        <f>IEX!P85</f>
        <v>0</v>
      </c>
      <c r="AA85" s="117">
        <f>STOA!J85</f>
        <v>3.12</v>
      </c>
      <c r="AB85" s="117">
        <f>-STOA!P85</f>
        <v>0</v>
      </c>
      <c r="AC85">
        <f t="shared" si="3"/>
        <v>9.3034460082158681</v>
      </c>
      <c r="AD85">
        <f t="shared" si="4"/>
        <v>957.50681191417937</v>
      </c>
      <c r="AE85">
        <f>'IDT-1'!F85</f>
        <v>0</v>
      </c>
      <c r="AF85" s="26"/>
      <c r="AG85">
        <f t="shared" si="5"/>
        <v>957.50681191417937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-45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6.3189000000000002</v>
      </c>
      <c r="E86">
        <f>GT_NG!T86</f>
        <v>11.722114347357067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54.91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537.1919917540605</v>
      </c>
      <c r="P86" s="77">
        <v>70.967129045307445</v>
      </c>
      <c r="Q86" s="77">
        <v>23.51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207.2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61.32</v>
      </c>
      <c r="Z86" s="75">
        <f>IEX!P86</f>
        <v>0</v>
      </c>
      <c r="AA86" s="117">
        <f>STOA!J86</f>
        <v>3.12</v>
      </c>
      <c r="AB86" s="117">
        <f>-STOA!P86</f>
        <v>0</v>
      </c>
      <c r="AC86">
        <f t="shared" si="3"/>
        <v>8.9906049277899722</v>
      </c>
      <c r="AD86">
        <f t="shared" si="4"/>
        <v>922.26953021893519</v>
      </c>
      <c r="AE86">
        <f>'IDT-1'!F86</f>
        <v>0</v>
      </c>
      <c r="AF86" s="26"/>
      <c r="AG86">
        <f t="shared" si="5"/>
        <v>922.26953021893519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-45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6.3189000000000002</v>
      </c>
      <c r="E87">
        <f>GT_NG!T87</f>
        <v>11.722114347357067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57.27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526.4815380083337</v>
      </c>
      <c r="P87" s="77">
        <v>70.967129045307445</v>
      </c>
      <c r="Q87" s="77">
        <v>23.51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207.11999999999998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22.04</v>
      </c>
      <c r="Z87" s="75">
        <f>IEX!P87</f>
        <v>0</v>
      </c>
      <c r="AA87" s="117">
        <f>STOA!J87</f>
        <v>3.1500000000000004</v>
      </c>
      <c r="AB87" s="117">
        <f>-STOA!P87</f>
        <v>0</v>
      </c>
      <c r="AC87">
        <f t="shared" si="3"/>
        <v>8.5710169348275755</v>
      </c>
      <c r="AD87">
        <f t="shared" si="4"/>
        <v>875.00866446617067</v>
      </c>
      <c r="AE87">
        <f>'IDT-1'!F87</f>
        <v>0</v>
      </c>
      <c r="AF87" s="26"/>
      <c r="AG87">
        <f t="shared" si="5"/>
        <v>875.00866446617067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-45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6.3189000000000002</v>
      </c>
      <c r="E88">
        <f>GT_NG!T88</f>
        <v>11.722114347357067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57.27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521.28987457065864</v>
      </c>
      <c r="P88" s="77">
        <v>70.967129045307445</v>
      </c>
      <c r="Q88" s="77">
        <v>23.51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207.26999999999998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13.41</v>
      </c>
      <c r="Z88" s="75">
        <f>IEX!P88</f>
        <v>0</v>
      </c>
      <c r="AA88" s="117">
        <f>STOA!J88</f>
        <v>3.1500000000000004</v>
      </c>
      <c r="AB88" s="117">
        <f>-STOA!P88</f>
        <v>0</v>
      </c>
      <c r="AC88">
        <f t="shared" si="3"/>
        <v>8.3175343837431033</v>
      </c>
      <c r="AD88">
        <f t="shared" si="4"/>
        <v>876.59048357958</v>
      </c>
      <c r="AE88">
        <f>'IDT-1'!F88</f>
        <v>0</v>
      </c>
      <c r="AF88" s="26"/>
      <c r="AG88">
        <f t="shared" si="5"/>
        <v>876.59048357958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-30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6.3189000000000002</v>
      </c>
      <c r="E89">
        <f>GT_NG!T89</f>
        <v>11.412794239822764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58.522707128648754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458.07948523795176</v>
      </c>
      <c r="P89" s="77">
        <v>70.967129045307445</v>
      </c>
      <c r="Q89" s="77">
        <v>22.82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207.22999999999996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3.83</v>
      </c>
      <c r="Z89" s="75">
        <f>IEX!P89</f>
        <v>0</v>
      </c>
      <c r="AA89" s="117">
        <f>STOA!J89</f>
        <v>3.1500000000000004</v>
      </c>
      <c r="AB89" s="117">
        <f>-STOA!P89</f>
        <v>0</v>
      </c>
      <c r="AC89">
        <f t="shared" si="3"/>
        <v>7.5811209377352302</v>
      </c>
      <c r="AD89">
        <f t="shared" si="4"/>
        <v>853.90989471399541</v>
      </c>
      <c r="AE89">
        <f>'IDT-1'!F89</f>
        <v>0</v>
      </c>
      <c r="AF89" s="26"/>
      <c r="AG89">
        <f t="shared" si="5"/>
        <v>853.90989471399541</v>
      </c>
      <c r="AI89" s="75">
        <f>PXIL!J89</f>
        <v>0</v>
      </c>
      <c r="AJ89" s="75">
        <f>PXIL!P89</f>
        <v>0</v>
      </c>
      <c r="AK89" s="75">
        <f>RTM_IEX!J89</f>
        <v>19.16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6.3189000000000002</v>
      </c>
      <c r="E90">
        <f>GT_NG!T90</f>
        <v>11.412794239822764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58.522707128648754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458.02098251163522</v>
      </c>
      <c r="P90" s="77">
        <v>70.967129045307445</v>
      </c>
      <c r="Q90" s="77">
        <v>22.82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207.24999999999997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3.1500000000000004</v>
      </c>
      <c r="AB90" s="117">
        <f>-STOA!P90</f>
        <v>0</v>
      </c>
      <c r="AC90">
        <f t="shared" si="3"/>
        <v>7.5470781137436465</v>
      </c>
      <c r="AD90">
        <f t="shared" si="4"/>
        <v>850.07543481167068</v>
      </c>
      <c r="AE90">
        <f>'IDT-1'!F90</f>
        <v>0</v>
      </c>
      <c r="AF90" s="26"/>
      <c r="AG90">
        <f t="shared" si="5"/>
        <v>850.07543481167068</v>
      </c>
      <c r="AI90" s="75">
        <f>PXIL!J90</f>
        <v>0</v>
      </c>
      <c r="AJ90" s="75">
        <f>PXIL!P90</f>
        <v>0</v>
      </c>
      <c r="AK90" s="75">
        <f>RTM_IEX!J90</f>
        <v>19.16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6.3189000000000002</v>
      </c>
      <c r="E91">
        <f>GT_NG!T91</f>
        <v>11.412794239822764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58.522707128648754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408.89836488673012</v>
      </c>
      <c r="P91" s="77">
        <v>70.967129045307445</v>
      </c>
      <c r="Q91" s="77">
        <v>7.66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207.19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3.1500000000000004</v>
      </c>
      <c r="AB91" s="117">
        <f>-STOA!P91</f>
        <v>0</v>
      </c>
      <c r="AC91">
        <f t="shared" si="3"/>
        <v>7.06516707864448</v>
      </c>
      <c r="AD91">
        <f t="shared" si="4"/>
        <v>795.7947282218646</v>
      </c>
      <c r="AE91">
        <f>'IDT-1'!F91</f>
        <v>0</v>
      </c>
      <c r="AF91" s="26"/>
      <c r="AG91">
        <f t="shared" si="5"/>
        <v>795.7947282218646</v>
      </c>
      <c r="AI91" s="75">
        <f>PXIL!J91</f>
        <v>0</v>
      </c>
      <c r="AJ91" s="75">
        <f>PXIL!P91</f>
        <v>0</v>
      </c>
      <c r="AK91" s="75">
        <f>RTM_IEX!J91</f>
        <v>28.74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6.3189000000000002</v>
      </c>
      <c r="E92">
        <f>GT_NG!T92</f>
        <v>11.412794239822764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58.522707128648754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408.89836488673012</v>
      </c>
      <c r="P92" s="77">
        <v>70.967129045307445</v>
      </c>
      <c r="Q92" s="77">
        <v>7.66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207.10999999999999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3.1500000000000004</v>
      </c>
      <c r="AB92" s="117">
        <f>-STOA!P92</f>
        <v>0</v>
      </c>
      <c r="AC92">
        <f t="shared" si="3"/>
        <v>6.9801590786444807</v>
      </c>
      <c r="AD92">
        <f t="shared" si="4"/>
        <v>786.21973622186454</v>
      </c>
      <c r="AE92">
        <f>'IDT-1'!F92</f>
        <v>0</v>
      </c>
      <c r="AF92" s="26"/>
      <c r="AG92">
        <f t="shared" si="5"/>
        <v>786.21973622186454</v>
      </c>
      <c r="AI92" s="75">
        <f>PXIL!J92</f>
        <v>0</v>
      </c>
      <c r="AJ92" s="75">
        <f>PXIL!P92</f>
        <v>0</v>
      </c>
      <c r="AK92" s="75">
        <f>RTM_IEX!J92</f>
        <v>19.16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6.3189000000000002</v>
      </c>
      <c r="E93">
        <f>GT_NG!T93</f>
        <v>11.412794239822764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58.522707128648754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408.89836488673012</v>
      </c>
      <c r="P93" s="77">
        <v>70.967129045307445</v>
      </c>
      <c r="Q93" s="77">
        <v>7.66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207.04999999999998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3.1500000000000004</v>
      </c>
      <c r="AB93" s="117">
        <f>-STOA!P93</f>
        <v>0</v>
      </c>
      <c r="AC93">
        <f t="shared" si="3"/>
        <v>7.0329762666993627</v>
      </c>
      <c r="AD93">
        <f t="shared" si="4"/>
        <v>741.94691903380965</v>
      </c>
      <c r="AE93">
        <f>'IDT-1'!F93</f>
        <v>0</v>
      </c>
      <c r="AF93" s="26"/>
      <c r="AG93">
        <f t="shared" si="5"/>
        <v>741.94691903380965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-25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6.3189000000000002</v>
      </c>
      <c r="E94">
        <f>GT_NG!T94</f>
        <v>11.412794239822764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58.522707128648754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381.10919924652251</v>
      </c>
      <c r="P94" s="77">
        <v>70.967129045307445</v>
      </c>
      <c r="Q94" s="77">
        <v>7.66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207.16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3.1500000000000004</v>
      </c>
      <c r="AB94" s="117">
        <f>-STOA!P94</f>
        <v>0</v>
      </c>
      <c r="AC94">
        <f t="shared" si="3"/>
        <v>6.7450089714545589</v>
      </c>
      <c r="AD94">
        <f t="shared" si="4"/>
        <v>719.5557206888468</v>
      </c>
      <c r="AE94">
        <f>'IDT-1'!F94</f>
        <v>0</v>
      </c>
      <c r="AF94" s="26"/>
      <c r="AG94">
        <f t="shared" si="5"/>
        <v>719.5557206888468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-20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6.3189000000000002</v>
      </c>
      <c r="E95">
        <f>GT_NG!T95</f>
        <v>11.412794239822764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58.522707128648754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380.06852751052247</v>
      </c>
      <c r="P95" s="77">
        <v>23.950000000000003</v>
      </c>
      <c r="Q95" s="77">
        <v>7.66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208.38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3.1500000000000004</v>
      </c>
      <c r="AB95" s="117">
        <f>-STOA!P95</f>
        <v>0</v>
      </c>
      <c r="AC95">
        <f t="shared" si="3"/>
        <v>6.1552737741351473</v>
      </c>
      <c r="AD95">
        <f t="shared" si="4"/>
        <v>693.30765510485878</v>
      </c>
      <c r="AE95">
        <f>'IDT-1'!F95</f>
        <v>0</v>
      </c>
      <c r="AF95" s="26"/>
      <c r="AG95">
        <f t="shared" si="5"/>
        <v>693.30765510485878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6.3189000000000002</v>
      </c>
      <c r="E96">
        <f>GT_NG!T96</f>
        <v>11.412794239822764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58.522707128648754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380.06852751052247</v>
      </c>
      <c r="P96" s="77">
        <v>23.950000000000003</v>
      </c>
      <c r="Q96" s="77">
        <v>7.66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208.57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3.1500000000000004</v>
      </c>
      <c r="AB96" s="117">
        <f>-STOA!P96</f>
        <v>0</v>
      </c>
      <c r="AC96">
        <f t="shared" si="3"/>
        <v>6.3345083245790539</v>
      </c>
      <c r="AD96">
        <f t="shared" si="4"/>
        <v>673.31842055441496</v>
      </c>
      <c r="AE96">
        <f>'IDT-1'!F96</f>
        <v>0</v>
      </c>
      <c r="AF96" s="26"/>
      <c r="AG96">
        <f t="shared" si="5"/>
        <v>673.31842055441496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-20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6.3189000000000002</v>
      </c>
      <c r="E97">
        <f>GT_NG!T97</f>
        <v>11.412794239822764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58.522707128648754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377.55241429932249</v>
      </c>
      <c r="P97" s="77">
        <v>23.950000000000003</v>
      </c>
      <c r="Q97" s="77">
        <v>7.66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208.69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3.1500000000000004</v>
      </c>
      <c r="AB97" s="117">
        <f>-STOA!P97</f>
        <v>0</v>
      </c>
      <c r="AC97">
        <f t="shared" si="3"/>
        <v>6.4909850787644006</v>
      </c>
      <c r="AD97">
        <f t="shared" si="4"/>
        <v>650.76583058902963</v>
      </c>
      <c r="AE97">
        <f>'IDT-1'!F97</f>
        <v>0</v>
      </c>
      <c r="AF97" s="26"/>
      <c r="AG97">
        <f t="shared" si="5"/>
        <v>650.76583058902963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6.3189000000000002</v>
      </c>
      <c r="E98">
        <f>GT_NG!T98</f>
        <v>11.412794239822764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58.522707128648754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379.93827370292252</v>
      </c>
      <c r="P98" s="77">
        <v>23.950000000000003</v>
      </c>
      <c r="Q98" s="77">
        <v>7.66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208.79999999999998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3.1500000000000004</v>
      </c>
      <c r="AB98" s="117">
        <f>-STOA!P98</f>
        <v>0</v>
      </c>
      <c r="AC98">
        <f t="shared" si="3"/>
        <v>6.6461205543490109</v>
      </c>
      <c r="AD98">
        <f t="shared" si="4"/>
        <v>638.10655451704497</v>
      </c>
      <c r="AE98">
        <f>'IDT-1'!F98</f>
        <v>0</v>
      </c>
      <c r="AF98" s="26"/>
      <c r="AG98">
        <f t="shared" si="5"/>
        <v>638.10655451704497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-55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0.15165359999999986</v>
      </c>
      <c r="E99">
        <f t="shared" si="6"/>
        <v>0.32680983295540367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1.430445314390657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10.774942159426269</v>
      </c>
      <c r="P99" s="77">
        <f t="shared" si="6"/>
        <v>1.5077043124670326</v>
      </c>
      <c r="Q99" s="77">
        <f t="shared" si="6"/>
        <v>0.44658808642922937</v>
      </c>
      <c r="R99" s="80">
        <f>SUM(R3:R98)/4000</f>
        <v>0.20292813627254519</v>
      </c>
      <c r="S99" s="80">
        <f t="shared" si="6"/>
        <v>0</v>
      </c>
      <c r="T99" s="78">
        <f t="shared" si="6"/>
        <v>0.88701250000000009</v>
      </c>
      <c r="U99" s="78">
        <f t="shared" si="6"/>
        <v>6.5473950000000007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1.5279624999999999</v>
      </c>
      <c r="Z99" s="75">
        <f t="shared" si="6"/>
        <v>-0.62400999999999995</v>
      </c>
      <c r="AA99" s="117">
        <f t="shared" si="6"/>
        <v>7.5299999999999936E-2</v>
      </c>
      <c r="AB99" s="117">
        <f t="shared" si="6"/>
        <v>0</v>
      </c>
      <c r="AC99">
        <f t="shared" si="6"/>
        <v>0.22149288891991337</v>
      </c>
      <c r="AD99">
        <f t="shared" si="6"/>
        <v>22.499311053021234</v>
      </c>
      <c r="AE99">
        <f t="shared" si="6"/>
        <v>0</v>
      </c>
      <c r="AG99">
        <f t="shared" si="6"/>
        <v>22.499311053021234</v>
      </c>
      <c r="AI99">
        <f t="shared" si="6"/>
        <v>0</v>
      </c>
      <c r="AJ99">
        <f t="shared" si="6"/>
        <v>0</v>
      </c>
      <c r="AK99">
        <f t="shared" si="6"/>
        <v>6.1072499999999995E-2</v>
      </c>
      <c r="AL99">
        <f t="shared" si="6"/>
        <v>-0.59499999999999997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44963</v>
      </c>
      <c r="B1" s="224"/>
      <c r="C1" s="224"/>
      <c r="D1" s="231" t="s">
        <v>487</v>
      </c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  <c r="AT1" s="197" t="s">
        <v>149</v>
      </c>
    </row>
    <row r="2" spans="1:46">
      <c r="A2" s="27" t="s">
        <v>44</v>
      </c>
      <c r="B2" s="224"/>
      <c r="C2" s="224"/>
      <c r="D2" s="231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  <c r="AT2" s="197" t="s">
        <v>152</v>
      </c>
    </row>
    <row r="3" spans="1:46">
      <c r="A3" t="s">
        <v>45</v>
      </c>
      <c r="D3">
        <f>TWEPL!S3</f>
        <v>1.0206</v>
      </c>
      <c r="E3">
        <f>GT_NG!S3</f>
        <v>2.0988179669030731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19.640908544201324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79.583895165335335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2.64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1.012642425974623</v>
      </c>
      <c r="AD3">
        <f>SUM(B3:AB3,AI3:AR3)-AC3</f>
        <v>93.971579250465112</v>
      </c>
      <c r="AE3">
        <f>'IDT-1'!E3</f>
        <v>0</v>
      </c>
      <c r="AF3" s="26"/>
      <c r="AG3">
        <f>SUM(AD3:AF3)+AT3</f>
        <v>93.971579250465112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-10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1.0206</v>
      </c>
      <c r="E4">
        <f>GT_NG!S4</f>
        <v>2.0988179669030731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19.640908544201324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81.743573268973478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2.64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1.0760382308976151</v>
      </c>
      <c r="AD4">
        <f t="shared" ref="AD4:AD67" si="1">SUM(B4:AB4,AI4:AR4)-AC4</f>
        <v>91.067861549180265</v>
      </c>
      <c r="AE4">
        <f>'IDT-1'!E4</f>
        <v>0</v>
      </c>
      <c r="AF4" s="26"/>
      <c r="AG4">
        <f t="shared" ref="AG4:AG67" si="2">SUM(AD4:AF4)+AT4</f>
        <v>91.067861549180265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-15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1.0206</v>
      </c>
      <c r="E5">
        <f>GT_NG!S5</f>
        <v>2.0988179669030731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19.640908544201324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83.944231029979946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2.64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1.0954040191944721</v>
      </c>
      <c r="AD5">
        <f t="shared" si="1"/>
        <v>93.249153521889866</v>
      </c>
      <c r="AE5">
        <f>'IDT-1'!E5</f>
        <v>0</v>
      </c>
      <c r="AF5" s="26"/>
      <c r="AG5">
        <f t="shared" si="2"/>
        <v>93.249153521889866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1.0206</v>
      </c>
      <c r="E6">
        <f>GT_NG!S6</f>
        <v>2.0988179669030731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19.640908544201324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84.343956866049908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2.64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1.0989216065518876</v>
      </c>
      <c r="AD6">
        <f t="shared" si="1"/>
        <v>93.64536177060242</v>
      </c>
      <c r="AE6">
        <f>'IDT-1'!E6</f>
        <v>0</v>
      </c>
      <c r="AF6" s="26"/>
      <c r="AG6">
        <f t="shared" si="2"/>
        <v>93.64536177060242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1.0206</v>
      </c>
      <c r="E7">
        <f>GT_NG!S7</f>
        <v>2.0988179669030731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19.640908544201324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85.944025262379355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2.64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1.1573928460505634</v>
      </c>
      <c r="AD7">
        <f t="shared" si="1"/>
        <v>90.186958927433182</v>
      </c>
      <c r="AE7">
        <f>'IDT-1'!E7</f>
        <v>0</v>
      </c>
      <c r="AF7" s="26"/>
      <c r="AG7">
        <f t="shared" si="2"/>
        <v>90.186958927433182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-20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1.0206</v>
      </c>
      <c r="E8">
        <f>GT_NG!S8</f>
        <v>2.0988179669030731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19.640908544201324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85.944116894054574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2.64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1.1573936524093054</v>
      </c>
      <c r="AD8">
        <f t="shared" si="1"/>
        <v>90.187049752749658</v>
      </c>
      <c r="AE8">
        <f>'IDT-1'!E8</f>
        <v>0</v>
      </c>
      <c r="AF8" s="26"/>
      <c r="AG8">
        <f t="shared" si="2"/>
        <v>90.187049752749658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-20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1.0206</v>
      </c>
      <c r="E9">
        <f>GT_NG!S9</f>
        <v>2.0988179669030731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19.640908544201324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86.663845295228555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2.64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1.1637272623396364</v>
      </c>
      <c r="AD9">
        <f t="shared" si="1"/>
        <v>90.900444543993316</v>
      </c>
      <c r="AE9">
        <f>'IDT-1'!E9</f>
        <v>0</v>
      </c>
      <c r="AF9" s="26"/>
      <c r="AG9">
        <f t="shared" si="2"/>
        <v>90.900444543993316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1.0206</v>
      </c>
      <c r="E10">
        <f>GT_NG!S10</f>
        <v>2.0686084142394825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19.640908544201324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86.864006823176908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2.64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1.1652228397221422</v>
      </c>
      <c r="AD10">
        <f t="shared" si="1"/>
        <v>91.068900941895564</v>
      </c>
      <c r="AE10">
        <f>'IDT-1'!E10</f>
        <v>0</v>
      </c>
      <c r="AF10" s="26"/>
      <c r="AG10">
        <f t="shared" si="2"/>
        <v>91.068900941895564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1.0206</v>
      </c>
      <c r="E11">
        <f>GT_NG!S11</f>
        <v>2.0686084142394825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19.640908544201324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88.47361801695331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2.64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1.1793874182273747</v>
      </c>
      <c r="AD11">
        <f t="shared" si="1"/>
        <v>92.664347557166735</v>
      </c>
      <c r="AE11">
        <f>'IDT-1'!E11</f>
        <v>0</v>
      </c>
      <c r="AF11" s="26"/>
      <c r="AG11">
        <f t="shared" si="2"/>
        <v>92.664347557166735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-20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1.0206</v>
      </c>
      <c r="E12">
        <f>GT_NG!S12</f>
        <v>2.0686084142394825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19.640908544201324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88.673633560667554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2.64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1.18114755501206</v>
      </c>
      <c r="AD12">
        <f t="shared" si="1"/>
        <v>92.862602964096297</v>
      </c>
      <c r="AE12">
        <f>'IDT-1'!E12</f>
        <v>0</v>
      </c>
      <c r="AF12" s="26"/>
      <c r="AG12">
        <f t="shared" si="2"/>
        <v>92.862602964096297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-20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1.0206</v>
      </c>
      <c r="E13">
        <f>GT_NG!S13</f>
        <v>1.9266450916936355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19.640908544201324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88.442170016953312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2.64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1.1778613985889712</v>
      </c>
      <c r="AD13">
        <f t="shared" si="1"/>
        <v>92.492462254259294</v>
      </c>
      <c r="AE13">
        <f>'IDT-1'!E13</f>
        <v>0</v>
      </c>
      <c r="AF13" s="26"/>
      <c r="AG13">
        <f t="shared" si="2"/>
        <v>92.492462254259294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1.0206</v>
      </c>
      <c r="E14">
        <f>GT_NG!S14</f>
        <v>1.9266450916936355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19.640908544201324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88.442445684894267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2.64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1.1778638244668516</v>
      </c>
      <c r="AD14">
        <f t="shared" si="1"/>
        <v>92.492735496322368</v>
      </c>
      <c r="AE14">
        <f>'IDT-1'!E14</f>
        <v>0</v>
      </c>
      <c r="AF14" s="26"/>
      <c r="AG14">
        <f t="shared" si="2"/>
        <v>92.492735496322368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1.0206</v>
      </c>
      <c r="E15">
        <f>GT_NG!S15</f>
        <v>2.0686084142394825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19.640908544201324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88.452184406204111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2.64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1.1791988024527817</v>
      </c>
      <c r="AD15">
        <f t="shared" si="1"/>
        <v>92.643102562192126</v>
      </c>
      <c r="AE15">
        <f>'IDT-1'!E15</f>
        <v>0</v>
      </c>
      <c r="AF15" s="26"/>
      <c r="AG15">
        <f t="shared" si="2"/>
        <v>92.643102562192126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-20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1.0206</v>
      </c>
      <c r="E16">
        <f>GT_NG!S16</f>
        <v>2.0686084142394825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19.640908544201324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87.842126027229298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2.64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1.1738302887178034</v>
      </c>
      <c r="AD16">
        <f t="shared" si="1"/>
        <v>92.038412696952292</v>
      </c>
      <c r="AE16">
        <f>'IDT-1'!E16</f>
        <v>0</v>
      </c>
      <c r="AF16" s="26"/>
      <c r="AG16">
        <f t="shared" si="2"/>
        <v>92.038412696952292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-20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1.0206</v>
      </c>
      <c r="E17">
        <f>GT_NG!S17</f>
        <v>2.0686084142394825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19.640908544201324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87.328605428917101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2.64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1.169311307452656</v>
      </c>
      <c r="AD17">
        <f t="shared" si="1"/>
        <v>91.529411079905245</v>
      </c>
      <c r="AE17">
        <f>'IDT-1'!E17</f>
        <v>0</v>
      </c>
      <c r="AF17" s="26"/>
      <c r="AG17">
        <f t="shared" si="2"/>
        <v>91.529411079905245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1.0206</v>
      </c>
      <c r="E18">
        <f>GT_NG!S18</f>
        <v>2.0686084142394825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19.640908544201324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86.613819664852073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2.64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1.1630211927288838</v>
      </c>
      <c r="AD18">
        <f t="shared" si="1"/>
        <v>90.820915430564</v>
      </c>
      <c r="AE18">
        <f>'IDT-1'!E18</f>
        <v>0</v>
      </c>
      <c r="AF18" s="26"/>
      <c r="AG18">
        <f t="shared" si="2"/>
        <v>90.820915430564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1.0206</v>
      </c>
      <c r="E19">
        <f>GT_NG!S19</f>
        <v>2.0686084142394825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19.640908544201324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85.003886900964275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2.64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1.1488537844066711</v>
      </c>
      <c r="AD19">
        <f t="shared" si="1"/>
        <v>89.22515007499841</v>
      </c>
      <c r="AE19">
        <f>'IDT-1'!E19</f>
        <v>0</v>
      </c>
      <c r="AF19" s="26"/>
      <c r="AG19">
        <f t="shared" si="2"/>
        <v>89.22515007499841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-20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1.0206</v>
      </c>
      <c r="E20">
        <f>GT_NG!S20</f>
        <v>2.0686084142394825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19.640908544201324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85.013742596704844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2.64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1.1489405145291882</v>
      </c>
      <c r="AD20">
        <f t="shared" si="1"/>
        <v>89.234919040616461</v>
      </c>
      <c r="AE20">
        <f>'IDT-1'!E20</f>
        <v>0</v>
      </c>
      <c r="AF20" s="26"/>
      <c r="AG20">
        <f t="shared" si="2"/>
        <v>89.234919040616461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1.0206</v>
      </c>
      <c r="E21">
        <f>GT_NG!S21</f>
        <v>2.0686084142394825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19.640908544201324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85.013727052990589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2.64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1.1489403777445026</v>
      </c>
      <c r="AD21">
        <f t="shared" si="1"/>
        <v>89.234903633686883</v>
      </c>
      <c r="AE21">
        <f>'IDT-1'!E21</f>
        <v>0</v>
      </c>
      <c r="AF21" s="26"/>
      <c r="AG21">
        <f t="shared" si="2"/>
        <v>89.234903633686883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1.0206</v>
      </c>
      <c r="E22">
        <f>GT_NG!S22</f>
        <v>2.0988179669030731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19.640908544201324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85.003932529318021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2.64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1.1491200299996238</v>
      </c>
      <c r="AD22">
        <f t="shared" si="1"/>
        <v>89.255139010422795</v>
      </c>
      <c r="AE22">
        <f>'IDT-1'!E22</f>
        <v>0</v>
      </c>
      <c r="AF22" s="26"/>
      <c r="AG22">
        <f t="shared" si="2"/>
        <v>89.255139010422795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1.0206</v>
      </c>
      <c r="E23">
        <f>GT_NG!S23</f>
        <v>2.0988179669030731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19.22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85.011304173884341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2.64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1.101090267671859</v>
      </c>
      <c r="AD23">
        <f t="shared" si="1"/>
        <v>93.889631873115547</v>
      </c>
      <c r="AE23">
        <f>'IDT-1'!E23</f>
        <v>0</v>
      </c>
      <c r="AF23" s="26"/>
      <c r="AG23">
        <f t="shared" si="2"/>
        <v>93.889631873115547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-15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1.0206</v>
      </c>
      <c r="E24">
        <f>GT_NG!S24</f>
        <v>2.0988179669030731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19.22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85.101360199802741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2.64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1.1018827606999411</v>
      </c>
      <c r="AD24">
        <f t="shared" si="1"/>
        <v>93.978895406005876</v>
      </c>
      <c r="AE24">
        <f>'IDT-1'!E24</f>
        <v>0</v>
      </c>
      <c r="AF24" s="26"/>
      <c r="AG24">
        <f t="shared" si="2"/>
        <v>93.978895406005876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1.0206</v>
      </c>
      <c r="E25">
        <f>GT_NG!S25</f>
        <v>2.0988179669030731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18.690000000000001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83.915083788530737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2.64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1.0423888906697707</v>
      </c>
      <c r="AD25">
        <f t="shared" si="1"/>
        <v>97.322112864764037</v>
      </c>
      <c r="AE25">
        <f>'IDT-1'!E25</f>
        <v>0</v>
      </c>
      <c r="AF25" s="26"/>
      <c r="AG25">
        <f t="shared" si="2"/>
        <v>97.322112864764037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1.0206</v>
      </c>
      <c r="E26">
        <f>GT_NG!S26</f>
        <v>2.0988179669030731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18.690000000000001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84.22555818379729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2.64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1.0451210653481164</v>
      </c>
      <c r="AD26">
        <f t="shared" si="1"/>
        <v>97.629855085352247</v>
      </c>
      <c r="AE26">
        <f>'IDT-1'!E26</f>
        <v>0</v>
      </c>
      <c r="AF26" s="26"/>
      <c r="AG26">
        <f t="shared" si="2"/>
        <v>97.629855085352247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1.0206</v>
      </c>
      <c r="E27">
        <f>GT_NG!S27</f>
        <v>2.0988179669030731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17.999684818770792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95.669207253844704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2.64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1.0509691283477633</v>
      </c>
      <c r="AD27">
        <f t="shared" si="1"/>
        <v>118.3773409111708</v>
      </c>
      <c r="AE27">
        <f>'IDT-1'!E27</f>
        <v>0</v>
      </c>
      <c r="AF27" s="26"/>
      <c r="AG27">
        <f t="shared" si="2"/>
        <v>118.3773409111708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1.0206</v>
      </c>
      <c r="E28">
        <f>GT_NG!S28</f>
        <v>2.0988179669030731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17.999709724238027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97.383692774858659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2.64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1.0660568201007981</v>
      </c>
      <c r="AD28">
        <f t="shared" si="1"/>
        <v>120.07676364589896</v>
      </c>
      <c r="AE28">
        <f>'IDT-1'!E28</f>
        <v>0</v>
      </c>
      <c r="AF28" s="26"/>
      <c r="AG28">
        <f t="shared" si="2"/>
        <v>120.07676364589896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1.0206</v>
      </c>
      <c r="E29">
        <f>GT_NG!S29</f>
        <v>2.0988179669030731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17.999709724238027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99.136134852740227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2.64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1.0814783103861558</v>
      </c>
      <c r="AD29">
        <f t="shared" si="1"/>
        <v>121.81378423349517</v>
      </c>
      <c r="AE29">
        <f>'IDT-1'!E29</f>
        <v>0</v>
      </c>
      <c r="AF29" s="26"/>
      <c r="AG29">
        <f t="shared" si="2"/>
        <v>121.81378423349517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1.0206</v>
      </c>
      <c r="E30">
        <f>GT_NG!S30</f>
        <v>2.0988179669030731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17.999709724238027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100.78274697204026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1.095968497035996</v>
      </c>
      <c r="AD30">
        <f t="shared" si="1"/>
        <v>123.44590616614536</v>
      </c>
      <c r="AE30">
        <f>'IDT-1'!E30</f>
        <v>0</v>
      </c>
      <c r="AF30" s="26"/>
      <c r="AG30">
        <f t="shared" si="2"/>
        <v>123.44590616614536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1.0206</v>
      </c>
      <c r="E31">
        <f>GT_NG!S31</f>
        <v>2.0988179669030731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17.999709724238027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102.20789059004024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2.64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1.2349657608743958</v>
      </c>
      <c r="AD31">
        <f t="shared" si="1"/>
        <v>139.10205252030696</v>
      </c>
      <c r="AE31">
        <f>'IDT-1'!E31</f>
        <v>0</v>
      </c>
      <c r="AF31" s="26"/>
      <c r="AG31">
        <f t="shared" si="2"/>
        <v>139.10205252030696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14.37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1.0206</v>
      </c>
      <c r="E32">
        <f>GT_NG!S32</f>
        <v>2.0988179669030731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17.999709724238027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104.90066827854024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2.64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1.3008142045331959</v>
      </c>
      <c r="AD32">
        <f t="shared" si="1"/>
        <v>146.51898176514814</v>
      </c>
      <c r="AE32">
        <f>'IDT-1'!E32</f>
        <v>0</v>
      </c>
      <c r="AF32" s="26"/>
      <c r="AG32">
        <f t="shared" si="2"/>
        <v>146.51898176514814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19.16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1.0206</v>
      </c>
      <c r="E33">
        <f>GT_NG!S33</f>
        <v>2.0988179669030731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17.999709724238027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104.90066827854024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2.64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1.3851182045331958</v>
      </c>
      <c r="AD33">
        <f t="shared" si="1"/>
        <v>156.01467776514815</v>
      </c>
      <c r="AE33">
        <f>'IDT-1'!E33</f>
        <v>0</v>
      </c>
      <c r="AF33" s="26"/>
      <c r="AG33">
        <f t="shared" si="2"/>
        <v>156.01467776514815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28.74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1.0206</v>
      </c>
      <c r="E34">
        <f>GT_NG!S34</f>
        <v>2.0988179669030731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17.999709724238027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104.90066827854024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2.64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1.4694222045331957</v>
      </c>
      <c r="AD34">
        <f t="shared" si="1"/>
        <v>165.51037376514813</v>
      </c>
      <c r="AE34">
        <f>'IDT-1'!E34</f>
        <v>0</v>
      </c>
      <c r="AF34" s="26"/>
      <c r="AG34">
        <f t="shared" si="2"/>
        <v>165.51037376514813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38.32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1.0206</v>
      </c>
      <c r="E35">
        <f>GT_NG!S35</f>
        <v>2.0988179669030731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17.999709724238027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104.90066827854024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2.64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1.5115742045331957</v>
      </c>
      <c r="AD35">
        <f t="shared" si="1"/>
        <v>170.25822176514816</v>
      </c>
      <c r="AE35">
        <f>'IDT-1'!E35</f>
        <v>0</v>
      </c>
      <c r="AF35" s="26"/>
      <c r="AG35">
        <f t="shared" si="2"/>
        <v>170.25822176514816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43.11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1.0206</v>
      </c>
      <c r="E36">
        <f>GT_NG!S36</f>
        <v>2.0988179669030731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17.999709724238027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104.90066827854024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2.64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1.5959662045331959</v>
      </c>
      <c r="AD36">
        <f t="shared" si="1"/>
        <v>179.76382976514813</v>
      </c>
      <c r="AE36">
        <f>'IDT-1'!E36</f>
        <v>0</v>
      </c>
      <c r="AF36" s="26"/>
      <c r="AG36">
        <f t="shared" si="2"/>
        <v>179.76382976514813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52.7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1.0206</v>
      </c>
      <c r="E37">
        <f>GT_NG!S37</f>
        <v>2.0988179669030731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17.999709724238027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104.90066827854024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2.64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1.5959662045331959</v>
      </c>
      <c r="AD37">
        <f t="shared" si="1"/>
        <v>179.76382976514813</v>
      </c>
      <c r="AE37">
        <f>'IDT-1'!E37</f>
        <v>0</v>
      </c>
      <c r="AF37" s="26"/>
      <c r="AG37">
        <f t="shared" si="2"/>
        <v>179.76382976514813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52.7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1.0206</v>
      </c>
      <c r="E38">
        <f>GT_NG!S38</f>
        <v>2.0988179669030731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17.999709724238027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102.31262173534023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2.64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1.6153433949530358</v>
      </c>
      <c r="AD38">
        <f t="shared" si="1"/>
        <v>181.94640603152828</v>
      </c>
      <c r="AE38">
        <f>'IDT-1'!E38</f>
        <v>0</v>
      </c>
      <c r="AF38" s="26"/>
      <c r="AG38">
        <f t="shared" si="2"/>
        <v>181.94640603152828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57.49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1.0206</v>
      </c>
      <c r="E39">
        <f>GT_NG!S39</f>
        <v>2.0825059101654841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17.999709724238027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101.08299818774024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2.64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1.646531161634865</v>
      </c>
      <c r="AD39">
        <f t="shared" si="1"/>
        <v>185.4592826605089</v>
      </c>
      <c r="AE39">
        <f>'IDT-1'!E39</f>
        <v>0</v>
      </c>
      <c r="AF39" s="26"/>
      <c r="AG39">
        <f t="shared" si="2"/>
        <v>185.4592826605089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62.28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1.0206</v>
      </c>
      <c r="E40">
        <f>GT_NG!S40</f>
        <v>2.0521035598705502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17.999709724238027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100.45625020724023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2.64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1.6829002387238696</v>
      </c>
      <c r="AD40">
        <f t="shared" si="1"/>
        <v>189.55576325262493</v>
      </c>
      <c r="AE40">
        <f>'IDT-1'!E40</f>
        <v>0</v>
      </c>
      <c r="AF40" s="26"/>
      <c r="AG40">
        <f t="shared" si="2"/>
        <v>189.55576325262493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67.069999999999993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1.0206</v>
      </c>
      <c r="E41">
        <f>GT_NG!S41</f>
        <v>2.0521035598705502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17.999709724238027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99.394167206140224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2.64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1.6820019083141897</v>
      </c>
      <c r="AD41">
        <f t="shared" si="1"/>
        <v>189.45457858193461</v>
      </c>
      <c r="AE41">
        <f>'IDT-1'!E41</f>
        <v>0</v>
      </c>
      <c r="AF41" s="26"/>
      <c r="AG41">
        <f t="shared" si="2"/>
        <v>189.45457858193461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68.03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1.0206</v>
      </c>
      <c r="E42">
        <f>GT_NG!S42</f>
        <v>2.0521035598705502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17.999709724238027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97.442453017640233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2.64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1.6648268234553898</v>
      </c>
      <c r="AD42">
        <f t="shared" si="1"/>
        <v>187.5200394782934</v>
      </c>
      <c r="AE42">
        <f>'IDT-1'!E42</f>
        <v>0</v>
      </c>
      <c r="AF42" s="26"/>
      <c r="AG42">
        <f t="shared" si="2"/>
        <v>187.5200394782934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68.03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1.0206</v>
      </c>
      <c r="E43">
        <f>GT_NG!S43</f>
        <v>3.5640000000000005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17.999709724238027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95.761428415140259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2.64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1.6633384956265291</v>
      </c>
      <c r="AD43">
        <f t="shared" si="1"/>
        <v>187.35239964375177</v>
      </c>
      <c r="AE43">
        <f>'IDT-1'!E43</f>
        <v>0</v>
      </c>
      <c r="AF43" s="26"/>
      <c r="AG43">
        <f t="shared" si="2"/>
        <v>187.35239964375177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68.03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1.0206</v>
      </c>
      <c r="E44">
        <f>GT_NG!S44</f>
        <v>3.5640000000000005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17.999709724238027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95.752567861440255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2.64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1.663260522753969</v>
      </c>
      <c r="AD44">
        <f t="shared" si="1"/>
        <v>187.34361706292432</v>
      </c>
      <c r="AE44">
        <f>'IDT-1'!E44</f>
        <v>0</v>
      </c>
      <c r="AF44" s="26"/>
      <c r="AG44">
        <f t="shared" si="2"/>
        <v>187.34361706292432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68.03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1.0206</v>
      </c>
      <c r="E45">
        <f>GT_NG!S45</f>
        <v>3.5640000000000005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18.000000000000004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94.791326336240246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2.64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1.6463561517589143</v>
      </c>
      <c r="AD45">
        <f t="shared" si="1"/>
        <v>185.43957018448131</v>
      </c>
      <c r="AE45">
        <f>'IDT-1'!E45</f>
        <v>0</v>
      </c>
      <c r="AF45" s="26"/>
      <c r="AG45">
        <f t="shared" si="2"/>
        <v>185.43957018448131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67.069999999999993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1.0206</v>
      </c>
      <c r="E46">
        <f>GT_NG!S46</f>
        <v>3.5640000000000005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94.778104336240247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2.64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1.6462397981589141</v>
      </c>
      <c r="AD46">
        <f t="shared" si="1"/>
        <v>185.42646453808132</v>
      </c>
      <c r="AE46">
        <f>'IDT-1'!E46</f>
        <v>0</v>
      </c>
      <c r="AF46" s="26"/>
      <c r="AG46">
        <f t="shared" si="2"/>
        <v>185.42646453808132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67.069999999999993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1.0206</v>
      </c>
      <c r="E47">
        <f>GT_NG!S47</f>
        <v>3.5640000000000005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94.112625162628277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2.64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1.5982315814311288</v>
      </c>
      <c r="AD47">
        <f t="shared" si="1"/>
        <v>180.01899358119718</v>
      </c>
      <c r="AE47">
        <f>'IDT-1'!E47</f>
        <v>0</v>
      </c>
      <c r="AF47" s="26"/>
      <c r="AG47">
        <f t="shared" si="2"/>
        <v>180.01899358119718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62.28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1.0206</v>
      </c>
      <c r="E48">
        <f>GT_NG!S48</f>
        <v>3.5640000000000005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93.647142637428274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2.64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1.5941353352093688</v>
      </c>
      <c r="AD48">
        <f t="shared" si="1"/>
        <v>179.55760730221894</v>
      </c>
      <c r="AE48">
        <f>'IDT-1'!E48</f>
        <v>0</v>
      </c>
      <c r="AF48" s="26"/>
      <c r="AG48">
        <f t="shared" si="2"/>
        <v>179.55760730221894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62.28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1.0206</v>
      </c>
      <c r="E49">
        <f>GT_NG!S49</f>
        <v>3.5640000000000005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93.587142637428258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2.64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1.5936073352093687</v>
      </c>
      <c r="AD49">
        <f t="shared" si="1"/>
        <v>179.49813530221888</v>
      </c>
      <c r="AE49">
        <f>'IDT-1'!E49</f>
        <v>0</v>
      </c>
      <c r="AF49" s="26"/>
      <c r="AG49">
        <f t="shared" si="2"/>
        <v>179.49813530221888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62.28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1.0206</v>
      </c>
      <c r="E50">
        <f>GT_NG!S50</f>
        <v>3.5640000000000005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93.587142637428258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2.64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1.5936073352093687</v>
      </c>
      <c r="AD50">
        <f t="shared" si="1"/>
        <v>179.49813530221888</v>
      </c>
      <c r="AE50">
        <f>'IDT-1'!E50</f>
        <v>0</v>
      </c>
      <c r="AF50" s="26"/>
      <c r="AG50">
        <f t="shared" si="2"/>
        <v>179.49813530221888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62.28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1.0206</v>
      </c>
      <c r="E51">
        <f>GT_NG!S51</f>
        <v>3.5640000000000005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19.22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93.767335585081682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2.64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1.5637770331487189</v>
      </c>
      <c r="AD51">
        <f t="shared" si="1"/>
        <v>176.13815855193297</v>
      </c>
      <c r="AE51">
        <f>'IDT-1'!E51</f>
        <v>0</v>
      </c>
      <c r="AF51" s="26"/>
      <c r="AG51">
        <f t="shared" si="2"/>
        <v>176.13815855193297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57.49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1.0206</v>
      </c>
      <c r="E52">
        <f>GT_NG!S52</f>
        <v>3.5640000000000005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19.22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93.767335585081682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2.64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1.5637770331487189</v>
      </c>
      <c r="AD52">
        <f t="shared" si="1"/>
        <v>176.13815855193297</v>
      </c>
      <c r="AE52">
        <f>'IDT-1'!E52</f>
        <v>0</v>
      </c>
      <c r="AF52" s="26"/>
      <c r="AG52">
        <f t="shared" si="2"/>
        <v>176.13815855193297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57.49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1.0206</v>
      </c>
      <c r="E53">
        <f>GT_NG!S53</f>
        <v>3.5640000000000005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19.22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87.687335585081684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2.64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1.5102730331487186</v>
      </c>
      <c r="AD53">
        <f t="shared" si="1"/>
        <v>170.11166255193297</v>
      </c>
      <c r="AE53">
        <f>'IDT-1'!E53</f>
        <v>0</v>
      </c>
      <c r="AF53" s="26"/>
      <c r="AG53">
        <f t="shared" si="2"/>
        <v>170.11166255193297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57.49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1.0206</v>
      </c>
      <c r="E54">
        <f>GT_NG!S54</f>
        <v>3.5640000000000005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19.22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83.917335585081688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2.64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1.477097033148719</v>
      </c>
      <c r="AD54">
        <f t="shared" si="1"/>
        <v>166.37483855193298</v>
      </c>
      <c r="AE54">
        <f>'IDT-1'!E54</f>
        <v>0</v>
      </c>
      <c r="AF54" s="26"/>
      <c r="AG54">
        <f t="shared" si="2"/>
        <v>166.37483855193298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57.49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1.0206</v>
      </c>
      <c r="E55">
        <f>GT_NG!S55</f>
        <v>3.5640000000000005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19.22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83.320239635082871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2.64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1.4296905887887295</v>
      </c>
      <c r="AD55">
        <f t="shared" si="1"/>
        <v>161.03514904629415</v>
      </c>
      <c r="AE55">
        <f>'IDT-1'!E55</f>
        <v>0</v>
      </c>
      <c r="AF55" s="26"/>
      <c r="AG55">
        <f t="shared" si="2"/>
        <v>161.03514904629415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52.7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1.0206</v>
      </c>
      <c r="E56">
        <f>GT_NG!S56</f>
        <v>3.5640000000000005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19.22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83.390239635082864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2.64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1.4303065887887294</v>
      </c>
      <c r="AD56">
        <f t="shared" si="1"/>
        <v>161.10453304629414</v>
      </c>
      <c r="AE56">
        <f>'IDT-1'!E56</f>
        <v>0</v>
      </c>
      <c r="AF56" s="26"/>
      <c r="AG56">
        <f t="shared" si="2"/>
        <v>161.10453304629414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52.7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1.0206</v>
      </c>
      <c r="E57">
        <f>GT_NG!S57</f>
        <v>3.3541716421619912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19.22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83.460276404318464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2.64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1.3869244228090281</v>
      </c>
      <c r="AD57">
        <f t="shared" si="1"/>
        <v>156.21812362367143</v>
      </c>
      <c r="AE57">
        <f>'IDT-1'!E57</f>
        <v>0</v>
      </c>
      <c r="AF57" s="26"/>
      <c r="AG57">
        <f t="shared" si="2"/>
        <v>156.21812362367143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47.91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1.0206</v>
      </c>
      <c r="E58">
        <f>GT_NG!S58</f>
        <v>3.3541716421619912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19.22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83.460276404318464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2.64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1.3446844228090282</v>
      </c>
      <c r="AD58">
        <f t="shared" si="1"/>
        <v>151.46036362367144</v>
      </c>
      <c r="AE58">
        <f>'IDT-1'!E58</f>
        <v>0</v>
      </c>
      <c r="AF58" s="26"/>
      <c r="AG58">
        <f t="shared" si="2"/>
        <v>151.46036362367144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43.11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1.0206</v>
      </c>
      <c r="E59">
        <f>GT_NG!S59</f>
        <v>3.5463233105090795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19.22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83.438567404318462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2.64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1.3461843182904825</v>
      </c>
      <c r="AD59">
        <f t="shared" si="1"/>
        <v>151.62930639653706</v>
      </c>
      <c r="AE59">
        <f>'IDT-1'!E59</f>
        <v>0</v>
      </c>
      <c r="AF59" s="26"/>
      <c r="AG59">
        <f t="shared" si="2"/>
        <v>151.62930639653706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43.11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1.0206</v>
      </c>
      <c r="E60">
        <f>GT_NG!S60</f>
        <v>3.5463233105090795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19.22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83.438567404318462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2.64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1.3461843182904825</v>
      </c>
      <c r="AD60">
        <f t="shared" si="1"/>
        <v>151.62930639653706</v>
      </c>
      <c r="AE60">
        <f>'IDT-1'!E60</f>
        <v>0</v>
      </c>
      <c r="AF60" s="26"/>
      <c r="AG60">
        <f t="shared" si="2"/>
        <v>151.62930639653706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43.11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1.0206</v>
      </c>
      <c r="E61">
        <f>GT_NG!S61</f>
        <v>3.5463233105090795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19.22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83.407553404318463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2.64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1.3459113950904826</v>
      </c>
      <c r="AD61">
        <f t="shared" si="1"/>
        <v>151.59856531973705</v>
      </c>
      <c r="AE61">
        <f>'IDT-1'!E61</f>
        <v>0</v>
      </c>
      <c r="AF61" s="26"/>
      <c r="AG61">
        <f t="shared" si="2"/>
        <v>151.59856531973705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43.11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1.0206</v>
      </c>
      <c r="E62">
        <f>GT_NG!S62</f>
        <v>3.5463233105090795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19.22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83.367553404318471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2.64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1.3455593950904827</v>
      </c>
      <c r="AD62">
        <f t="shared" si="1"/>
        <v>151.55891731973708</v>
      </c>
      <c r="AE62">
        <f>'IDT-1'!E62</f>
        <v>0</v>
      </c>
      <c r="AF62" s="26"/>
      <c r="AG62">
        <f t="shared" si="2"/>
        <v>151.55891731973708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43.11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1.0206</v>
      </c>
      <c r="E63">
        <f>GT_NG!S63</f>
        <v>3.5463233105090795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19.22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83.366698065771573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2.64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1.3455518681112699</v>
      </c>
      <c r="AD63">
        <f t="shared" si="1"/>
        <v>151.55806950816938</v>
      </c>
      <c r="AE63">
        <f>'IDT-1'!E63</f>
        <v>0</v>
      </c>
      <c r="AF63" s="26"/>
      <c r="AG63">
        <f t="shared" si="2"/>
        <v>151.55806950816938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43.11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1.0206</v>
      </c>
      <c r="E64">
        <f>GT_NG!S64</f>
        <v>3.5463233105090795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19.22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83.822426951764939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2.64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1.3074102823080114</v>
      </c>
      <c r="AD64">
        <f t="shared" si="1"/>
        <v>147.261939979966</v>
      </c>
      <c r="AE64">
        <f>'IDT-1'!E64</f>
        <v>0</v>
      </c>
      <c r="AF64" s="26"/>
      <c r="AG64">
        <f t="shared" si="2"/>
        <v>147.261939979966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38.32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1.0206</v>
      </c>
      <c r="E65">
        <f>GT_NG!S65</f>
        <v>2.0521035598705502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19.22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84.30772627177727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2.64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1.2985317825185008</v>
      </c>
      <c r="AD65">
        <f t="shared" si="1"/>
        <v>146.26189804912931</v>
      </c>
      <c r="AE65">
        <f>'IDT-1'!E65</f>
        <v>0</v>
      </c>
      <c r="AF65" s="26"/>
      <c r="AG65">
        <f t="shared" si="2"/>
        <v>146.26189804912931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38.32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1.0206</v>
      </c>
      <c r="E66">
        <f>GT_NG!S66</f>
        <v>2.0521035598705502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19.22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84.593318976136345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2.64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1.2588929983168609</v>
      </c>
      <c r="AD66">
        <f t="shared" si="1"/>
        <v>141.79712953769001</v>
      </c>
      <c r="AE66">
        <f>'IDT-1'!E66</f>
        <v>0</v>
      </c>
      <c r="AF66" s="26"/>
      <c r="AG66">
        <f t="shared" si="2"/>
        <v>141.79712953769001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33.53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1.0206</v>
      </c>
      <c r="E67">
        <f>GT_NG!S67</f>
        <v>2.0521035598705502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19.22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84.583268675177735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2.64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1.2588045556684251</v>
      </c>
      <c r="AD67">
        <f t="shared" si="1"/>
        <v>141.78716767937985</v>
      </c>
      <c r="AE67">
        <f>'IDT-1'!E67</f>
        <v>0</v>
      </c>
      <c r="AF67" s="26"/>
      <c r="AG67">
        <f t="shared" si="2"/>
        <v>141.78716767937985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33.53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1.0206</v>
      </c>
      <c r="E68">
        <f>GT_NG!S68</f>
        <v>2.0521035598705502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19.22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85.118776916829134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2.64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1.2635170281949573</v>
      </c>
      <c r="AD68">
        <f t="shared" ref="AD68:AD98" si="4">SUM(B68:AB68,AI68:AR68)-AC68</f>
        <v>142.31796344850471</v>
      </c>
      <c r="AE68">
        <f>'IDT-1'!E68</f>
        <v>0</v>
      </c>
      <c r="AF68" s="26"/>
      <c r="AG68">
        <f t="shared" ref="AG68:AG98" si="5">SUM(AD68:AF68)+AT68</f>
        <v>142.31796344850471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33.53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1.0206</v>
      </c>
      <c r="E69">
        <f>GT_NG!S69</f>
        <v>2.0521035598705502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19.22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85.01877211549639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2.64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1.2626369859432292</v>
      </c>
      <c r="AD69">
        <f t="shared" si="4"/>
        <v>142.21883868942371</v>
      </c>
      <c r="AE69">
        <f>'IDT-1'!E69</f>
        <v>0</v>
      </c>
      <c r="AF69" s="26"/>
      <c r="AG69">
        <f t="shared" si="5"/>
        <v>142.21883868942371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33.53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1.0206</v>
      </c>
      <c r="E70">
        <f>GT_NG!S70</f>
        <v>2.0825059101654841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19.22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85.574565444678626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2.64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1.2677955079226282</v>
      </c>
      <c r="AD70">
        <f t="shared" si="4"/>
        <v>142.79987584692145</v>
      </c>
      <c r="AE70">
        <f>'IDT-1'!E70</f>
        <v>0</v>
      </c>
      <c r="AF70" s="26"/>
      <c r="AG70">
        <f t="shared" si="5"/>
        <v>142.79987584692145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33.53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1.0206</v>
      </c>
      <c r="E71">
        <f>GT_NG!S71</f>
        <v>2.0825059101654841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18.43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87.181586271762029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2.64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1.2328332912009623</v>
      </c>
      <c r="AD71">
        <f t="shared" si="4"/>
        <v>138.86185889072655</v>
      </c>
      <c r="AE71">
        <f>'IDT-1'!E71</f>
        <v>0</v>
      </c>
      <c r="AF71" s="26"/>
      <c r="AG71">
        <f t="shared" si="5"/>
        <v>138.86185889072655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28.74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1.0206</v>
      </c>
      <c r="E72">
        <f>GT_NG!S72</f>
        <v>2.0825059101654841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18.43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89.504638909812087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2.64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1.2532761544158026</v>
      </c>
      <c r="AD72">
        <f t="shared" si="4"/>
        <v>141.16446866556177</v>
      </c>
      <c r="AE72">
        <f>'IDT-1'!E72</f>
        <v>0</v>
      </c>
      <c r="AF72" s="26"/>
      <c r="AG72">
        <f t="shared" si="5"/>
        <v>141.16446866556177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28.74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1.0206</v>
      </c>
      <c r="E73">
        <f>GT_NG!S73</f>
        <v>2.0825059101654841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92.168718448224283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2.64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4.79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1.2729360543538302</v>
      </c>
      <c r="AD73">
        <f t="shared" si="4"/>
        <v>143.37888830403594</v>
      </c>
      <c r="AE73">
        <f>'IDT-1'!E73</f>
        <v>0</v>
      </c>
      <c r="AF73" s="26"/>
      <c r="AG73">
        <f t="shared" si="5"/>
        <v>143.37888830403594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23.95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1.0206</v>
      </c>
      <c r="E74">
        <f>GT_NG!S74</f>
        <v>2.0825059101654841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92.934841800997006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2.64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5.08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1.27932593985823</v>
      </c>
      <c r="AD74">
        <f t="shared" si="4"/>
        <v>144.09862177130424</v>
      </c>
      <c r="AE74">
        <f>'IDT-1'!E74</f>
        <v>0</v>
      </c>
      <c r="AF74" s="26"/>
      <c r="AG74">
        <f t="shared" si="5"/>
        <v>144.09862177130424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23.62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1.0206</v>
      </c>
      <c r="E75">
        <f>GT_NG!S75</f>
        <v>2.0988179669030731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98.153228114666604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2.64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11.02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1.3671912855178132</v>
      </c>
      <c r="AD75">
        <f t="shared" si="4"/>
        <v>153.99545479605189</v>
      </c>
      <c r="AE75">
        <f>'IDT-1'!E75</f>
        <v>0</v>
      </c>
      <c r="AF75" s="26"/>
      <c r="AG75">
        <f t="shared" si="5"/>
        <v>153.99545479605189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22.43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1.0206</v>
      </c>
      <c r="E76">
        <f>GT_NG!S76</f>
        <v>2.0988179669030731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98.163231376584193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2.64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12.07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1.3672793142226882</v>
      </c>
      <c r="AD76">
        <f t="shared" si="4"/>
        <v>154.00537002926458</v>
      </c>
      <c r="AE76">
        <f>'IDT-1'!E76</f>
        <v>0</v>
      </c>
      <c r="AF76" s="26"/>
      <c r="AG76">
        <f t="shared" si="5"/>
        <v>154.00537002926458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21.38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1.0206</v>
      </c>
      <c r="E77">
        <f>GT_NG!S77</f>
        <v>1.3940625290939104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97.784881396091663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2.64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9.77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1.3382119865416331</v>
      </c>
      <c r="AD77">
        <f t="shared" si="4"/>
        <v>150.73133193864393</v>
      </c>
      <c r="AE77">
        <f>'IDT-1'!E77</f>
        <v>0</v>
      </c>
      <c r="AF77" s="26"/>
      <c r="AG77">
        <f t="shared" si="5"/>
        <v>150.73133193864393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21.46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1.0206</v>
      </c>
      <c r="E78">
        <f>GT_NG!S78</f>
        <v>1.3940625290939104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97.387157246778628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2.64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8.2200000000000006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1.3229200140276784</v>
      </c>
      <c r="AD78">
        <f t="shared" si="4"/>
        <v>149.00889976184484</v>
      </c>
      <c r="AE78">
        <f>'IDT-1'!E78</f>
        <v>0</v>
      </c>
      <c r="AF78" s="26"/>
      <c r="AG78">
        <f t="shared" si="5"/>
        <v>149.00889976184484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21.67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1.0206</v>
      </c>
      <c r="E79">
        <f>GT_NG!S79</f>
        <v>1.3940625290939104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95.091823214384206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2.64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7.16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1.2832730745426075</v>
      </c>
      <c r="AD79">
        <f t="shared" si="4"/>
        <v>144.5432126689355</v>
      </c>
      <c r="AE79">
        <f>'IDT-1'!E79</f>
        <v>0</v>
      </c>
      <c r="AF79" s="26"/>
      <c r="AG79">
        <f t="shared" si="5"/>
        <v>144.5432126689355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20.52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1.0206</v>
      </c>
      <c r="E80">
        <f>GT_NG!S80</f>
        <v>1.3940625290939104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93.241123114884203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2.64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5.25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1.2698029136670073</v>
      </c>
      <c r="AD80">
        <f t="shared" si="4"/>
        <v>143.02598273031109</v>
      </c>
      <c r="AE80">
        <f>'IDT-1'!E80</f>
        <v>0</v>
      </c>
      <c r="AF80" s="26"/>
      <c r="AG80">
        <f t="shared" si="5"/>
        <v>143.02598273031109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22.75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1.0206</v>
      </c>
      <c r="E81">
        <f>GT_NG!S81</f>
        <v>1.3940625290939104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91.673830500284197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2.64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4.2300000000000004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1.2182587386585273</v>
      </c>
      <c r="AD81">
        <f t="shared" si="4"/>
        <v>137.22023429071956</v>
      </c>
      <c r="AE81">
        <f>'IDT-1'!E81</f>
        <v>0</v>
      </c>
      <c r="AF81" s="26"/>
      <c r="AG81">
        <f t="shared" si="5"/>
        <v>137.22023429071956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19.48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1.0206</v>
      </c>
      <c r="E82">
        <f>GT_NG!S82</f>
        <v>2.0988179669030731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90.892300414784216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2.64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4.22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1.219607121758848</v>
      </c>
      <c r="AD82">
        <f t="shared" si="4"/>
        <v>137.37211125992843</v>
      </c>
      <c r="AE82">
        <f>'IDT-1'!E82</f>
        <v>0</v>
      </c>
      <c r="AF82" s="26"/>
      <c r="AG82">
        <f t="shared" si="5"/>
        <v>137.37211125992843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19.72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1.0206</v>
      </c>
      <c r="E83">
        <f>GT_NG!S83</f>
        <v>2.0988179669030731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18.43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90.110057774271567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2.64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1.1744433865223369</v>
      </c>
      <c r="AD83">
        <f t="shared" si="4"/>
        <v>132.28503235465232</v>
      </c>
      <c r="AE83">
        <f>'IDT-1'!E83</f>
        <v>0</v>
      </c>
      <c r="AF83" s="26"/>
      <c r="AG83">
        <f t="shared" si="5"/>
        <v>132.28503235465232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19.16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1.0206</v>
      </c>
      <c r="E84">
        <f>GT_NG!S84</f>
        <v>2.0988179669030731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18.43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89.591688218271557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2.64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1.1698817344295369</v>
      </c>
      <c r="AD84">
        <f t="shared" si="4"/>
        <v>131.77122445074511</v>
      </c>
      <c r="AE84">
        <f>'IDT-1'!E84</f>
        <v>0</v>
      </c>
      <c r="AF84" s="26"/>
      <c r="AG84">
        <f t="shared" si="5"/>
        <v>131.77122445074511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19.16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1.0206</v>
      </c>
      <c r="E85">
        <f>GT_NG!S85</f>
        <v>2.0686084142394825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18.43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89.126205693071554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2.64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1.1233676441443372</v>
      </c>
      <c r="AD85">
        <f t="shared" si="4"/>
        <v>126.53204646316671</v>
      </c>
      <c r="AE85">
        <f>'IDT-1'!E85</f>
        <v>0</v>
      </c>
      <c r="AF85" s="26"/>
      <c r="AG85">
        <f t="shared" si="5"/>
        <v>126.53204646316671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14.37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1.0206</v>
      </c>
      <c r="E86">
        <f>GT_NG!S86</f>
        <v>2.0686084142394825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18.43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89.126205693071554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2.64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1.1234556441443373</v>
      </c>
      <c r="AD86">
        <f t="shared" si="4"/>
        <v>126.54195846316669</v>
      </c>
      <c r="AE86">
        <f>'IDT-1'!E86</f>
        <v>0</v>
      </c>
      <c r="AF86" s="26"/>
      <c r="AG86">
        <f t="shared" si="5"/>
        <v>126.54195846316669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14.38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1.0206</v>
      </c>
      <c r="E87">
        <f>GT_NG!S87</f>
        <v>2.0686084142394825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19.22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89.146227422709785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2.64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1.0883438353651536</v>
      </c>
      <c r="AD87">
        <f t="shared" si="4"/>
        <v>122.58709200158411</v>
      </c>
      <c r="AE87">
        <f>'IDT-1'!E87</f>
        <v>0</v>
      </c>
      <c r="AF87" s="26"/>
      <c r="AG87">
        <f t="shared" si="5"/>
        <v>122.58709200158411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9.58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1.0206</v>
      </c>
      <c r="E88">
        <f>GT_NG!S88</f>
        <v>2.0686084142394825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19.22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88.752049953109776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2.64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1.0848750736326733</v>
      </c>
      <c r="AD88">
        <f t="shared" si="4"/>
        <v>122.19638329371658</v>
      </c>
      <c r="AE88">
        <f>'IDT-1'!E88</f>
        <v>0</v>
      </c>
      <c r="AF88" s="26"/>
      <c r="AG88">
        <f t="shared" si="5"/>
        <v>122.19638329371658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9.58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1.0206</v>
      </c>
      <c r="E89">
        <f>GT_NG!S89</f>
        <v>2.017003600110773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19.640908544201324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88.59302817362861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2.64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1.0867255547978782</v>
      </c>
      <c r="AD89">
        <f t="shared" si="4"/>
        <v>122.40481476314282</v>
      </c>
      <c r="AE89">
        <f>'IDT-1'!E89</f>
        <v>0</v>
      </c>
      <c r="AF89" s="26"/>
      <c r="AG89">
        <f t="shared" si="5"/>
        <v>122.40481476314282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9.58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1.0206</v>
      </c>
      <c r="E90">
        <f>GT_NG!S90</f>
        <v>2.017003600110773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19.640908544201324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88.598959236228609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2.64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1.0867777481487582</v>
      </c>
      <c r="AD90">
        <f t="shared" si="4"/>
        <v>122.41069363239194</v>
      </c>
      <c r="AE90">
        <f>'IDT-1'!E90</f>
        <v>0</v>
      </c>
      <c r="AF90" s="26"/>
      <c r="AG90">
        <f t="shared" si="5"/>
        <v>122.41069363239194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9.58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1.0206</v>
      </c>
      <c r="E91">
        <f>GT_NG!S91</f>
        <v>2.017003600110773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19.640908544201324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87.727523234911899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2.64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0.9948051113371712</v>
      </c>
      <c r="AD91">
        <f t="shared" si="4"/>
        <v>112.05123026788682</v>
      </c>
      <c r="AE91">
        <f>'IDT-1'!E91</f>
        <v>0</v>
      </c>
      <c r="AF91" s="26"/>
      <c r="AG91">
        <f t="shared" si="5"/>
        <v>112.05123026788682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1.0206</v>
      </c>
      <c r="E92">
        <f>GT_NG!S92</f>
        <v>2.017003600110773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19.640908544201324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87.557478154728628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2.64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0.99330871463155845</v>
      </c>
      <c r="AD92">
        <f t="shared" si="4"/>
        <v>111.88268158440917</v>
      </c>
      <c r="AE92">
        <f>'IDT-1'!E92</f>
        <v>0</v>
      </c>
      <c r="AF92" s="26"/>
      <c r="AG92">
        <f t="shared" si="5"/>
        <v>111.88268158440917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1.0206</v>
      </c>
      <c r="E93">
        <f>GT_NG!S93</f>
        <v>2.017003600110773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19.640908544201324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87.557478154728628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2.64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0.99330871463155845</v>
      </c>
      <c r="AD93">
        <f t="shared" si="4"/>
        <v>111.88268158440917</v>
      </c>
      <c r="AE93">
        <f>'IDT-1'!E93</f>
        <v>0</v>
      </c>
      <c r="AF93" s="26"/>
      <c r="AG93">
        <f t="shared" si="5"/>
        <v>111.88268158440917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1.0206</v>
      </c>
      <c r="E94">
        <f>GT_NG!S94</f>
        <v>2.017003600110773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19.640908544201324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87.507484915867082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2.64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0.99286877412957686</v>
      </c>
      <c r="AD94">
        <f t="shared" si="4"/>
        <v>111.8331282860496</v>
      </c>
      <c r="AE94">
        <f>'IDT-1'!E94</f>
        <v>0</v>
      </c>
      <c r="AF94" s="26"/>
      <c r="AG94">
        <f t="shared" si="5"/>
        <v>111.8331282860496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1.0206</v>
      </c>
      <c r="E95">
        <f>GT_NG!S95</f>
        <v>2.017003600110773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19.640908544201324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73.677484915867083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2.64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0.87116477412957682</v>
      </c>
      <c r="AD95">
        <f t="shared" si="4"/>
        <v>98.124832286049596</v>
      </c>
      <c r="AE95">
        <f>'IDT-1'!E95</f>
        <v>0</v>
      </c>
      <c r="AF95" s="26"/>
      <c r="AG95">
        <f t="shared" si="5"/>
        <v>98.124832286049596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1.0206</v>
      </c>
      <c r="E96">
        <f>GT_NG!S96</f>
        <v>2.017003600110773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19.640908544201324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72.227485422044793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2.64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0.85840477858394071</v>
      </c>
      <c r="AD96">
        <f t="shared" si="4"/>
        <v>96.687592787772942</v>
      </c>
      <c r="AE96">
        <f>'IDT-1'!E96</f>
        <v>0</v>
      </c>
      <c r="AF96" s="26"/>
      <c r="AG96">
        <f t="shared" si="5"/>
        <v>96.687592787772942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1.0206</v>
      </c>
      <c r="E97">
        <f>GT_NG!S97</f>
        <v>2.017003600110773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19.640908544201324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72.226405719244809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2.64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0.85839527719930075</v>
      </c>
      <c r="AD97">
        <f t="shared" si="4"/>
        <v>96.686522586357597</v>
      </c>
      <c r="AE97">
        <f>'IDT-1'!E97</f>
        <v>0</v>
      </c>
      <c r="AF97" s="26"/>
      <c r="AG97">
        <f t="shared" si="5"/>
        <v>96.686522586357597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1.0206</v>
      </c>
      <c r="E98">
        <f>GT_NG!S98</f>
        <v>2.017003600110773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19.640908544201324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72.219807555644806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2.64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0.85833721335962077</v>
      </c>
      <c r="AD98">
        <f t="shared" si="4"/>
        <v>96.679982486597282</v>
      </c>
      <c r="AE98">
        <f>'IDT-1'!E98</f>
        <v>0</v>
      </c>
      <c r="AF98" s="26"/>
      <c r="AG98">
        <f t="shared" si="5"/>
        <v>96.679982486597282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5.6903506189210536E-2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0.45261550161421443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2.1549024004578428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6.3359999999999847E-2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1.79525E-2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3.0507568161932414E-2</v>
      </c>
      <c r="AD99">
        <f t="shared" si="6"/>
        <v>3.2228182400993348</v>
      </c>
      <c r="AE99">
        <f t="shared" si="6"/>
        <v>0</v>
      </c>
      <c r="AG99">
        <f t="shared" si="6"/>
        <v>3.2228182400993348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-0.10625</v>
      </c>
      <c r="AM99">
        <f t="shared" si="6"/>
        <v>0</v>
      </c>
      <c r="AN99">
        <f t="shared" si="6"/>
        <v>0</v>
      </c>
      <c r="AO99">
        <f t="shared" si="6"/>
        <v>0.58934749999999947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Q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P7" sqref="P7:P9"/>
    </sheetView>
  </sheetViews>
  <sheetFormatPr defaultRowHeight="15"/>
  <cols>
    <col min="1" max="1" width="17.5703125" customWidth="1"/>
  </cols>
  <sheetData>
    <row r="1" spans="1:17">
      <c r="A1" t="s">
        <v>219</v>
      </c>
      <c r="B1">
        <v>207</v>
      </c>
      <c r="C1" s="31">
        <v>45079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490</v>
      </c>
      <c r="Q1" s="208">
        <v>44963.981064814812</v>
      </c>
    </row>
    <row r="2" spans="1:17">
      <c r="A2" s="31">
        <v>44963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7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7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7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7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7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  <c r="P7" s="70" t="s">
        <v>189</v>
      </c>
    </row>
    <row r="8" spans="1:17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  <c r="P8" s="70">
        <v>4.18</v>
      </c>
    </row>
    <row r="9" spans="1:17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7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7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7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7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7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7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7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44963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196</v>
      </c>
      <c r="K1" s="224" t="s">
        <v>300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5.8202692325484584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6.71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0.13138636924642644</v>
      </c>
      <c r="AD3">
        <f>SUM(B3:AB3,AI3:AR3)-AC3</f>
        <v>14.798882863302033</v>
      </c>
      <c r="AE3">
        <f>'IDT-1'!D3</f>
        <v>0</v>
      </c>
      <c r="AF3" s="26"/>
      <c r="AG3">
        <f>SUM(AD3:AF3)</f>
        <v>14.798882863302033</v>
      </c>
      <c r="AI3" s="75">
        <f>PXIL!L3</f>
        <v>0</v>
      </c>
      <c r="AJ3" s="75">
        <f>PXIL!R3</f>
        <v>0</v>
      </c>
      <c r="AK3" s="75">
        <f>RTM_IEX!L3</f>
        <v>2.4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5.8202692325484584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6.71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0.12293836924642645</v>
      </c>
      <c r="AD4">
        <f t="shared" ref="AD4:AD67" si="1">SUM(B4:AB4,AI4:AR4)-AC4</f>
        <v>13.847330863302032</v>
      </c>
      <c r="AE4">
        <f>'IDT-1'!D4</f>
        <v>0</v>
      </c>
      <c r="AF4" s="26"/>
      <c r="AG4">
        <f t="shared" ref="AG4:AG67" si="2">SUM(AD4:AF4)</f>
        <v>13.847330863302032</v>
      </c>
      <c r="AI4" s="75">
        <f>PXIL!L4</f>
        <v>0</v>
      </c>
      <c r="AJ4" s="75">
        <f>PXIL!R4</f>
        <v>0</v>
      </c>
      <c r="AK4" s="75">
        <f>RTM_IEX!L4</f>
        <v>1.44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5.8202692325484584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6.71</v>
      </c>
      <c r="AB5" s="117">
        <f>-STOA!R5</f>
        <v>0</v>
      </c>
      <c r="AC5">
        <f t="shared" si="0"/>
        <v>0.12293836924642645</v>
      </c>
      <c r="AD5">
        <f t="shared" si="1"/>
        <v>13.847330863302032</v>
      </c>
      <c r="AE5">
        <f>'IDT-1'!D5</f>
        <v>0</v>
      </c>
      <c r="AF5" s="26"/>
      <c r="AG5">
        <f t="shared" si="2"/>
        <v>13.847330863302032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5.8202692325484584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6.71</v>
      </c>
      <c r="AB6" s="117">
        <f>-STOA!R6</f>
        <v>0</v>
      </c>
      <c r="AC6">
        <f t="shared" si="0"/>
        <v>0.12293836924642645</v>
      </c>
      <c r="AD6">
        <f t="shared" si="1"/>
        <v>13.847330863302032</v>
      </c>
      <c r="AE6">
        <f>'IDT-1'!D6</f>
        <v>0</v>
      </c>
      <c r="AF6" s="26"/>
      <c r="AG6">
        <f t="shared" si="2"/>
        <v>13.847330863302032</v>
      </c>
      <c r="AI6" s="75">
        <f>PXIL!L6</f>
        <v>0</v>
      </c>
      <c r="AJ6" s="75">
        <f>PXIL!R6</f>
        <v>0</v>
      </c>
      <c r="AK6" s="75">
        <f>RTM_IEX!L6</f>
        <v>1.44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5.8202692325484584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6.71</v>
      </c>
      <c r="AB7" s="117">
        <f>-STOA!R7</f>
        <v>0</v>
      </c>
      <c r="AC7">
        <f t="shared" si="0"/>
        <v>0.11871436924642645</v>
      </c>
      <c r="AD7">
        <f t="shared" si="1"/>
        <v>13.371554863302034</v>
      </c>
      <c r="AE7">
        <f>'IDT-1'!D7</f>
        <v>0</v>
      </c>
      <c r="AF7" s="26"/>
      <c r="AG7">
        <f t="shared" si="2"/>
        <v>13.371554863302034</v>
      </c>
      <c r="AI7" s="75">
        <f>PXIL!L7</f>
        <v>0</v>
      </c>
      <c r="AJ7" s="75">
        <f>PXIL!R7</f>
        <v>0</v>
      </c>
      <c r="AK7" s="75">
        <f>RTM_IEX!L7</f>
        <v>0.96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5.8202692325484584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6.71</v>
      </c>
      <c r="AB8" s="117">
        <f>-STOA!R8</f>
        <v>0</v>
      </c>
      <c r="AC8">
        <f t="shared" si="0"/>
        <v>0.11871436924642645</v>
      </c>
      <c r="AD8">
        <f t="shared" si="1"/>
        <v>13.371554863302034</v>
      </c>
      <c r="AE8">
        <f>'IDT-1'!D8</f>
        <v>0</v>
      </c>
      <c r="AF8" s="26"/>
      <c r="AG8">
        <f t="shared" si="2"/>
        <v>13.371554863302034</v>
      </c>
      <c r="AI8" s="75">
        <f>PXIL!L8</f>
        <v>0</v>
      </c>
      <c r="AJ8" s="75">
        <f>PXIL!R8</f>
        <v>0</v>
      </c>
      <c r="AK8" s="75">
        <f>RTM_IEX!L8</f>
        <v>0.96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5.8202692325484584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6.71</v>
      </c>
      <c r="AB9" s="117">
        <f>-STOA!R9</f>
        <v>0</v>
      </c>
      <c r="AC9">
        <f t="shared" si="0"/>
        <v>0.11026636924642645</v>
      </c>
      <c r="AD9">
        <f t="shared" si="1"/>
        <v>12.420002863302033</v>
      </c>
      <c r="AE9">
        <f>'IDT-1'!D9</f>
        <v>0</v>
      </c>
      <c r="AF9" s="26"/>
      <c r="AG9">
        <f t="shared" si="2"/>
        <v>12.420002863302033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5.8202692325484584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6.71</v>
      </c>
      <c r="AB10" s="117">
        <f>-STOA!R10</f>
        <v>0</v>
      </c>
      <c r="AC10">
        <f t="shared" si="0"/>
        <v>0.11026636924642645</v>
      </c>
      <c r="AD10">
        <f t="shared" si="1"/>
        <v>12.420002863302033</v>
      </c>
      <c r="AE10">
        <f>'IDT-1'!D10</f>
        <v>0</v>
      </c>
      <c r="AF10" s="26"/>
      <c r="AG10">
        <f t="shared" si="2"/>
        <v>12.420002863302033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5.8202692325484584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6.71</v>
      </c>
      <c r="AB11" s="117">
        <f>-STOA!R11</f>
        <v>0</v>
      </c>
      <c r="AC11">
        <f t="shared" si="0"/>
        <v>0.11871436924642645</v>
      </c>
      <c r="AD11">
        <f t="shared" si="1"/>
        <v>13.371554863302034</v>
      </c>
      <c r="AE11">
        <f>'IDT-1'!D11</f>
        <v>0</v>
      </c>
      <c r="AF11" s="26"/>
      <c r="AG11">
        <f t="shared" si="2"/>
        <v>13.371554863302034</v>
      </c>
      <c r="AI11" s="75">
        <f>PXIL!L11</f>
        <v>0</v>
      </c>
      <c r="AJ11" s="75">
        <f>PXIL!R11</f>
        <v>0</v>
      </c>
      <c r="AK11" s="75">
        <f>RTM_IEX!L11</f>
        <v>0.96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5.8202692325484584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6.71</v>
      </c>
      <c r="AB12" s="117">
        <f>-STOA!R12</f>
        <v>0</v>
      </c>
      <c r="AC12">
        <f t="shared" si="0"/>
        <v>0.11871436924642645</v>
      </c>
      <c r="AD12">
        <f t="shared" si="1"/>
        <v>13.371554863302034</v>
      </c>
      <c r="AE12">
        <f>'IDT-1'!D12</f>
        <v>0</v>
      </c>
      <c r="AF12" s="26"/>
      <c r="AG12">
        <f t="shared" si="2"/>
        <v>13.371554863302034</v>
      </c>
      <c r="AI12" s="75">
        <f>PXIL!L12</f>
        <v>0</v>
      </c>
      <c r="AJ12" s="75">
        <f>PXIL!R12</f>
        <v>0</v>
      </c>
      <c r="AK12" s="75">
        <f>RTM_IEX!L12</f>
        <v>0.96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5.8202692325484584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6.71</v>
      </c>
      <c r="AB13" s="117">
        <f>-STOA!R13</f>
        <v>0</v>
      </c>
      <c r="AC13">
        <f t="shared" si="0"/>
        <v>0.11449036924642646</v>
      </c>
      <c r="AD13">
        <f t="shared" si="1"/>
        <v>12.895778863302032</v>
      </c>
      <c r="AE13">
        <f>'IDT-1'!D13</f>
        <v>0</v>
      </c>
      <c r="AF13" s="26"/>
      <c r="AG13">
        <f t="shared" si="2"/>
        <v>12.895778863302032</v>
      </c>
      <c r="AI13" s="75">
        <f>PXIL!L13</f>
        <v>0</v>
      </c>
      <c r="AJ13" s="75">
        <f>PXIL!R13</f>
        <v>0</v>
      </c>
      <c r="AK13" s="75">
        <f>RTM_IEX!L13</f>
        <v>0.48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5.8202692325484584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6.71</v>
      </c>
      <c r="AB14" s="117">
        <f>-STOA!R14</f>
        <v>0</v>
      </c>
      <c r="AC14">
        <f t="shared" si="0"/>
        <v>0.11449036924642646</v>
      </c>
      <c r="AD14">
        <f t="shared" si="1"/>
        <v>12.895778863302032</v>
      </c>
      <c r="AE14">
        <f>'IDT-1'!D14</f>
        <v>0</v>
      </c>
      <c r="AF14" s="26"/>
      <c r="AG14">
        <f t="shared" si="2"/>
        <v>12.895778863302032</v>
      </c>
      <c r="AI14" s="75">
        <f>PXIL!L14</f>
        <v>0</v>
      </c>
      <c r="AJ14" s="75">
        <f>PXIL!R14</f>
        <v>0</v>
      </c>
      <c r="AK14" s="75">
        <f>RTM_IEX!L14</f>
        <v>0.48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5.8202692325484584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6.71</v>
      </c>
      <c r="AB15" s="117">
        <f>-STOA!R15</f>
        <v>0</v>
      </c>
      <c r="AC15">
        <f t="shared" si="0"/>
        <v>0.11449036924642646</v>
      </c>
      <c r="AD15">
        <f t="shared" si="1"/>
        <v>12.895778863302032</v>
      </c>
      <c r="AE15">
        <f>'IDT-1'!D15</f>
        <v>0</v>
      </c>
      <c r="AF15" s="26"/>
      <c r="AG15">
        <f t="shared" si="2"/>
        <v>12.895778863302032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5.8202692325484584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6.71</v>
      </c>
      <c r="AB16" s="117">
        <f>-STOA!R16</f>
        <v>0</v>
      </c>
      <c r="AC16">
        <f t="shared" si="0"/>
        <v>0.11449036924642646</v>
      </c>
      <c r="AD16">
        <f t="shared" si="1"/>
        <v>12.895778863302032</v>
      </c>
      <c r="AE16">
        <f>'IDT-1'!D16</f>
        <v>0</v>
      </c>
      <c r="AF16" s="26"/>
      <c r="AG16">
        <f t="shared" si="2"/>
        <v>12.895778863302032</v>
      </c>
      <c r="AI16" s="75">
        <f>PXIL!L16</f>
        <v>0</v>
      </c>
      <c r="AJ16" s="75">
        <f>PXIL!R16</f>
        <v>0</v>
      </c>
      <c r="AK16" s="75">
        <f>RTM_IEX!L16</f>
        <v>0.48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5.8202692325484584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6.71</v>
      </c>
      <c r="AB17" s="117">
        <f>-STOA!R17</f>
        <v>0</v>
      </c>
      <c r="AC17">
        <f t="shared" si="0"/>
        <v>0.11449036924642646</v>
      </c>
      <c r="AD17">
        <f t="shared" si="1"/>
        <v>12.895778863302032</v>
      </c>
      <c r="AE17">
        <f>'IDT-1'!D17</f>
        <v>0</v>
      </c>
      <c r="AF17" s="26"/>
      <c r="AG17">
        <f t="shared" si="2"/>
        <v>12.895778863302032</v>
      </c>
      <c r="AI17" s="75">
        <f>PXIL!L17</f>
        <v>0</v>
      </c>
      <c r="AJ17" s="75">
        <f>PXIL!R17</f>
        <v>0</v>
      </c>
      <c r="AK17" s="75">
        <f>RTM_IEX!L17</f>
        <v>0.48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5.8202692325484584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6.71</v>
      </c>
      <c r="AB18" s="117">
        <f>-STOA!R18</f>
        <v>0</v>
      </c>
      <c r="AC18">
        <f t="shared" si="0"/>
        <v>0.11871436924642645</v>
      </c>
      <c r="AD18">
        <f t="shared" si="1"/>
        <v>13.371554863302034</v>
      </c>
      <c r="AE18">
        <f>'IDT-1'!D18</f>
        <v>0</v>
      </c>
      <c r="AF18" s="26"/>
      <c r="AG18">
        <f t="shared" si="2"/>
        <v>13.371554863302034</v>
      </c>
      <c r="AI18" s="75">
        <f>PXIL!L18</f>
        <v>0</v>
      </c>
      <c r="AJ18" s="75">
        <f>PXIL!R18</f>
        <v>0</v>
      </c>
      <c r="AK18" s="75">
        <f>RTM_IEX!L18</f>
        <v>0.96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5.8202692325484584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6.71</v>
      </c>
      <c r="AB19" s="117">
        <f>-STOA!R19</f>
        <v>0</v>
      </c>
      <c r="AC19">
        <f t="shared" si="0"/>
        <v>0.13552236924642647</v>
      </c>
      <c r="AD19">
        <f t="shared" si="1"/>
        <v>15.264746863302033</v>
      </c>
      <c r="AE19">
        <f>'IDT-1'!D19</f>
        <v>0</v>
      </c>
      <c r="AF19" s="26"/>
      <c r="AG19">
        <f t="shared" si="2"/>
        <v>15.264746863302033</v>
      </c>
      <c r="AI19" s="75">
        <f>PXIL!L19</f>
        <v>0</v>
      </c>
      <c r="AJ19" s="75">
        <f>PXIL!R19</f>
        <v>0</v>
      </c>
      <c r="AK19" s="75">
        <f>RTM_IEX!L19</f>
        <v>2.87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5.8202692325484584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6.71</v>
      </c>
      <c r="AB20" s="117">
        <f>-STOA!R20</f>
        <v>0</v>
      </c>
      <c r="AC20">
        <f t="shared" si="0"/>
        <v>0.13552236924642647</v>
      </c>
      <c r="AD20">
        <f t="shared" si="1"/>
        <v>15.264746863302033</v>
      </c>
      <c r="AE20">
        <f>'IDT-1'!D20</f>
        <v>0</v>
      </c>
      <c r="AF20" s="26"/>
      <c r="AG20">
        <f t="shared" si="2"/>
        <v>15.264746863302033</v>
      </c>
      <c r="AI20" s="75">
        <f>PXIL!L20</f>
        <v>0</v>
      </c>
      <c r="AJ20" s="75">
        <f>PXIL!R20</f>
        <v>0</v>
      </c>
      <c r="AK20" s="75">
        <f>RTM_IEX!L20</f>
        <v>2.87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5.8202692325484584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6.71</v>
      </c>
      <c r="AB21" s="117">
        <f>-STOA!R21</f>
        <v>0</v>
      </c>
      <c r="AC21">
        <f t="shared" si="0"/>
        <v>0.14397036924642645</v>
      </c>
      <c r="AD21">
        <f t="shared" si="1"/>
        <v>16.216298863302036</v>
      </c>
      <c r="AE21">
        <f>'IDT-1'!D21</f>
        <v>0</v>
      </c>
      <c r="AF21" s="26"/>
      <c r="AG21">
        <f t="shared" si="2"/>
        <v>16.216298863302036</v>
      </c>
      <c r="AI21" s="75">
        <f>PXIL!L21</f>
        <v>0</v>
      </c>
      <c r="AJ21" s="75">
        <f>PXIL!R21</f>
        <v>0</v>
      </c>
      <c r="AK21" s="75">
        <f>RTM_IEX!L21</f>
        <v>3.83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5.8202692325484584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6.71</v>
      </c>
      <c r="AB22" s="117">
        <f>-STOA!R22</f>
        <v>0</v>
      </c>
      <c r="AC22">
        <f t="shared" si="0"/>
        <v>0.16086636924642644</v>
      </c>
      <c r="AD22">
        <f t="shared" si="1"/>
        <v>18.119402863302032</v>
      </c>
      <c r="AE22">
        <f>'IDT-1'!D22</f>
        <v>0</v>
      </c>
      <c r="AF22" s="26"/>
      <c r="AG22">
        <f t="shared" si="2"/>
        <v>18.119402863302032</v>
      </c>
      <c r="AI22" s="75">
        <f>PXIL!L22</f>
        <v>0</v>
      </c>
      <c r="AJ22" s="75">
        <f>PXIL!R22</f>
        <v>0</v>
      </c>
      <c r="AK22" s="75">
        <f>RTM_IEX!L22</f>
        <v>5.75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6.71</v>
      </c>
      <c r="AB23" s="117">
        <f>-STOA!R23</f>
        <v>0</v>
      </c>
      <c r="AC23">
        <f t="shared" si="0"/>
        <v>0.17767200000000002</v>
      </c>
      <c r="AD23">
        <f t="shared" si="1"/>
        <v>20.012328</v>
      </c>
      <c r="AE23">
        <f>'IDT-1'!D23</f>
        <v>0</v>
      </c>
      <c r="AF23" s="26"/>
      <c r="AG23">
        <f t="shared" si="2"/>
        <v>20.012328</v>
      </c>
      <c r="AI23" s="75">
        <f>PXIL!L23</f>
        <v>0</v>
      </c>
      <c r="AJ23" s="75">
        <f>PXIL!R23</f>
        <v>0</v>
      </c>
      <c r="AK23" s="75">
        <f>RTM_IEX!L23</f>
        <v>7.66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6.71</v>
      </c>
      <c r="AB24" s="117">
        <f>-STOA!R24</f>
        <v>0</v>
      </c>
      <c r="AC24">
        <f t="shared" si="0"/>
        <v>0.18612000000000001</v>
      </c>
      <c r="AD24">
        <f t="shared" si="1"/>
        <v>20.96388</v>
      </c>
      <c r="AE24">
        <f>'IDT-1'!D24</f>
        <v>0</v>
      </c>
      <c r="AF24" s="26"/>
      <c r="AG24">
        <f t="shared" si="2"/>
        <v>20.96388</v>
      </c>
      <c r="AI24" s="75">
        <f>PXIL!L24</f>
        <v>0</v>
      </c>
      <c r="AJ24" s="75">
        <f>PXIL!R24</f>
        <v>0</v>
      </c>
      <c r="AK24" s="75">
        <f>RTM_IEX!L24</f>
        <v>8.6199999999999992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6.71</v>
      </c>
      <c r="AB25" s="117">
        <f>-STOA!R25</f>
        <v>0</v>
      </c>
      <c r="AC25">
        <f t="shared" si="0"/>
        <v>0.20301600000000003</v>
      </c>
      <c r="AD25">
        <f t="shared" si="1"/>
        <v>22.866983999999999</v>
      </c>
      <c r="AE25">
        <f>'IDT-1'!D25</f>
        <v>0</v>
      </c>
      <c r="AF25" s="26"/>
      <c r="AG25">
        <f t="shared" si="2"/>
        <v>22.866983999999999</v>
      </c>
      <c r="AI25" s="75">
        <f>PXIL!L25</f>
        <v>0</v>
      </c>
      <c r="AJ25" s="75">
        <f>PXIL!R25</f>
        <v>0</v>
      </c>
      <c r="AK25" s="75">
        <f>RTM_IEX!L25</f>
        <v>10.54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6.71</v>
      </c>
      <c r="AB26" s="117">
        <f>-STOA!R26</f>
        <v>0</v>
      </c>
      <c r="AC26">
        <f t="shared" si="0"/>
        <v>0.21991200000000002</v>
      </c>
      <c r="AD26">
        <f t="shared" si="1"/>
        <v>24.770088000000001</v>
      </c>
      <c r="AE26">
        <f>'IDT-1'!D26</f>
        <v>0</v>
      </c>
      <c r="AF26" s="26"/>
      <c r="AG26">
        <f t="shared" si="2"/>
        <v>24.770088000000001</v>
      </c>
      <c r="AI26" s="75">
        <f>PXIL!L26</f>
        <v>0</v>
      </c>
      <c r="AJ26" s="75">
        <f>PXIL!R26</f>
        <v>0</v>
      </c>
      <c r="AK26" s="75">
        <f>RTM_IEX!L26</f>
        <v>12.46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5.819898091402556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6.71</v>
      </c>
      <c r="AB27" s="117">
        <f>-STOA!R27</f>
        <v>0</v>
      </c>
      <c r="AC27">
        <f t="shared" si="0"/>
        <v>0.22827110320434252</v>
      </c>
      <c r="AD27">
        <f t="shared" si="1"/>
        <v>25.711626988198212</v>
      </c>
      <c r="AE27">
        <f>'IDT-1'!D27</f>
        <v>0</v>
      </c>
      <c r="AF27" s="26"/>
      <c r="AG27">
        <f t="shared" si="2"/>
        <v>25.711626988198212</v>
      </c>
      <c r="AI27" s="75">
        <f>PXIL!L27</f>
        <v>0</v>
      </c>
      <c r="AJ27" s="75">
        <f>PXIL!R27</f>
        <v>0</v>
      </c>
      <c r="AK27" s="75">
        <f>RTM_IEX!L27</f>
        <v>13.41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5.8199061441702957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6.71</v>
      </c>
      <c r="AB28" s="117">
        <f>-STOA!R28</f>
        <v>0</v>
      </c>
      <c r="AC28">
        <f t="shared" si="0"/>
        <v>0.2536151740686986</v>
      </c>
      <c r="AD28">
        <f t="shared" si="1"/>
        <v>28.566290970101598</v>
      </c>
      <c r="AE28">
        <f>'IDT-1'!D28</f>
        <v>0</v>
      </c>
      <c r="AF28" s="26"/>
      <c r="AG28">
        <f t="shared" si="2"/>
        <v>28.566290970101598</v>
      </c>
      <c r="AI28" s="75">
        <f>PXIL!L28</f>
        <v>0</v>
      </c>
      <c r="AJ28" s="75">
        <f>PXIL!R28</f>
        <v>0</v>
      </c>
      <c r="AK28" s="75">
        <f>RTM_IEX!L28</f>
        <v>16.29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5.8199061441702957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6.71</v>
      </c>
      <c r="AB29" s="117">
        <f>-STOA!R29</f>
        <v>0</v>
      </c>
      <c r="AC29">
        <f t="shared" si="0"/>
        <v>0.27042317406869859</v>
      </c>
      <c r="AD29">
        <f t="shared" si="1"/>
        <v>30.459482970101593</v>
      </c>
      <c r="AE29">
        <f>'IDT-1'!D29</f>
        <v>0</v>
      </c>
      <c r="AF29" s="26"/>
      <c r="AG29">
        <f t="shared" si="2"/>
        <v>30.459482970101593</v>
      </c>
      <c r="AI29" s="75">
        <f>PXIL!L29</f>
        <v>0</v>
      </c>
      <c r="AJ29" s="75">
        <f>PXIL!R29</f>
        <v>0</v>
      </c>
      <c r="AK29" s="75">
        <f>RTM_IEX!L29</f>
        <v>18.2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5.8199061441702957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6.71</v>
      </c>
      <c r="AB30" s="117">
        <f>-STOA!R30</f>
        <v>0</v>
      </c>
      <c r="AC30">
        <f t="shared" si="0"/>
        <v>0.2746471740686986</v>
      </c>
      <c r="AD30">
        <f t="shared" si="1"/>
        <v>30.9352589701016</v>
      </c>
      <c r="AE30">
        <f>'IDT-1'!D30</f>
        <v>0</v>
      </c>
      <c r="AF30" s="26"/>
      <c r="AG30">
        <f t="shared" si="2"/>
        <v>30.9352589701016</v>
      </c>
      <c r="AI30" s="75">
        <f>PXIL!L30</f>
        <v>0</v>
      </c>
      <c r="AJ30" s="75">
        <f>PXIL!R30</f>
        <v>0</v>
      </c>
      <c r="AK30" s="75">
        <f>RTM_IEX!L30</f>
        <v>18.68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5.8199061441702957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6.71</v>
      </c>
      <c r="AB31" s="117">
        <f>-STOA!R31</f>
        <v>0</v>
      </c>
      <c r="AC31">
        <f t="shared" si="0"/>
        <v>0.2788711740686986</v>
      </c>
      <c r="AD31">
        <f t="shared" si="1"/>
        <v>31.411034970101596</v>
      </c>
      <c r="AE31">
        <f>'IDT-1'!D31</f>
        <v>0</v>
      </c>
      <c r="AF31" s="26"/>
      <c r="AG31">
        <f t="shared" si="2"/>
        <v>31.411034970101596</v>
      </c>
      <c r="AI31" s="75">
        <f>PXIL!L31</f>
        <v>0</v>
      </c>
      <c r="AJ31" s="75">
        <f>PXIL!R31</f>
        <v>0</v>
      </c>
      <c r="AK31" s="75">
        <f>RTM_IEX!L31</f>
        <v>19.16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5.8199061441702957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6.9</v>
      </c>
      <c r="AB32" s="117">
        <f>-STOA!R32</f>
        <v>0</v>
      </c>
      <c r="AC32">
        <f t="shared" si="0"/>
        <v>0.28054317406869861</v>
      </c>
      <c r="AD32">
        <f t="shared" si="1"/>
        <v>31.599362970101598</v>
      </c>
      <c r="AE32">
        <f>'IDT-1'!D32</f>
        <v>0</v>
      </c>
      <c r="AF32" s="26"/>
      <c r="AG32">
        <f t="shared" si="2"/>
        <v>31.599362970101598</v>
      </c>
      <c r="AI32" s="75">
        <f>PXIL!L32</f>
        <v>0</v>
      </c>
      <c r="AJ32" s="75">
        <f>PXIL!R32</f>
        <v>0</v>
      </c>
      <c r="AK32" s="75">
        <f>RTM_IEX!L32</f>
        <v>19.16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5.8199061441702957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7.14</v>
      </c>
      <c r="AB33" s="117">
        <f>-STOA!R33</f>
        <v>0</v>
      </c>
      <c r="AC33">
        <f t="shared" si="0"/>
        <v>0.28265517406869861</v>
      </c>
      <c r="AD33">
        <f t="shared" si="1"/>
        <v>31.837250970101596</v>
      </c>
      <c r="AE33">
        <f>'IDT-1'!D33</f>
        <v>0</v>
      </c>
      <c r="AF33" s="26"/>
      <c r="AG33">
        <f t="shared" si="2"/>
        <v>31.837250970101596</v>
      </c>
      <c r="AI33" s="75">
        <f>PXIL!L33</f>
        <v>0</v>
      </c>
      <c r="AJ33" s="75">
        <f>PXIL!R33</f>
        <v>0</v>
      </c>
      <c r="AK33" s="75">
        <f>RTM_IEX!L33</f>
        <v>19.16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5.8199061441702957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7.51</v>
      </c>
      <c r="AB34" s="117">
        <f>-STOA!R34</f>
        <v>0</v>
      </c>
      <c r="AC34">
        <f t="shared" si="0"/>
        <v>0.29858317406869861</v>
      </c>
      <c r="AD34">
        <f t="shared" si="1"/>
        <v>33.6313229701016</v>
      </c>
      <c r="AE34">
        <f>'IDT-1'!D34</f>
        <v>0</v>
      </c>
      <c r="AF34" s="26"/>
      <c r="AG34">
        <f t="shared" si="2"/>
        <v>33.6313229701016</v>
      </c>
      <c r="AI34" s="75">
        <f>PXIL!L34</f>
        <v>0</v>
      </c>
      <c r="AJ34" s="75">
        <f>PXIL!R34</f>
        <v>0</v>
      </c>
      <c r="AK34" s="75">
        <f>RTM_IEX!L34</f>
        <v>20.6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5.8199061441702957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7.97</v>
      </c>
      <c r="AB35" s="117">
        <f>-STOA!R35</f>
        <v>0</v>
      </c>
      <c r="AC35">
        <f t="shared" si="0"/>
        <v>0.31530317406869862</v>
      </c>
      <c r="AD35">
        <f t="shared" si="1"/>
        <v>35.514602970101599</v>
      </c>
      <c r="AE35">
        <f>'IDT-1'!D35</f>
        <v>0</v>
      </c>
      <c r="AF35" s="26"/>
      <c r="AG35">
        <f t="shared" si="2"/>
        <v>35.514602970101599</v>
      </c>
      <c r="AI35" s="75">
        <f>PXIL!L35</f>
        <v>0</v>
      </c>
      <c r="AJ35" s="75">
        <f>PXIL!R35</f>
        <v>0</v>
      </c>
      <c r="AK35" s="75">
        <f>RTM_IEX!L35</f>
        <v>22.04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5.8199061441702957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8.42</v>
      </c>
      <c r="AB36" s="117">
        <f>-STOA!R36</f>
        <v>0</v>
      </c>
      <c r="AC36">
        <f t="shared" si="0"/>
        <v>0.31926317406869864</v>
      </c>
      <c r="AD36">
        <f t="shared" si="1"/>
        <v>35.960642970101595</v>
      </c>
      <c r="AE36">
        <f>'IDT-1'!D36</f>
        <v>0</v>
      </c>
      <c r="AF36" s="26"/>
      <c r="AG36">
        <f t="shared" si="2"/>
        <v>35.960642970101595</v>
      </c>
      <c r="AI36" s="75">
        <f>PXIL!L36</f>
        <v>0</v>
      </c>
      <c r="AJ36" s="75">
        <f>PXIL!R36</f>
        <v>0</v>
      </c>
      <c r="AK36" s="75">
        <f>RTM_IEX!L36</f>
        <v>22.04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5.8199061441702957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8.91</v>
      </c>
      <c r="AB37" s="117">
        <f>-STOA!R37</f>
        <v>0</v>
      </c>
      <c r="AC37">
        <f t="shared" si="0"/>
        <v>0.31512717406869861</v>
      </c>
      <c r="AD37">
        <f t="shared" si="1"/>
        <v>35.494778970101599</v>
      </c>
      <c r="AE37">
        <f>'IDT-1'!D37</f>
        <v>0</v>
      </c>
      <c r="AF37" s="26"/>
      <c r="AG37">
        <f t="shared" si="2"/>
        <v>35.494778970101599</v>
      </c>
      <c r="AI37" s="75">
        <f>PXIL!L37</f>
        <v>0</v>
      </c>
      <c r="AJ37" s="75">
        <f>PXIL!R37</f>
        <v>0</v>
      </c>
      <c r="AK37" s="75">
        <f>RTM_IEX!L37</f>
        <v>21.08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5.8199061441702957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9.24</v>
      </c>
      <c r="AB38" s="117">
        <f>-STOA!R38</f>
        <v>0</v>
      </c>
      <c r="AC38">
        <f t="shared" si="0"/>
        <v>0.30958317406869862</v>
      </c>
      <c r="AD38">
        <f t="shared" si="1"/>
        <v>34.870322970101597</v>
      </c>
      <c r="AE38">
        <f>'IDT-1'!D38</f>
        <v>0</v>
      </c>
      <c r="AF38" s="26"/>
      <c r="AG38">
        <f t="shared" si="2"/>
        <v>34.870322970101597</v>
      </c>
      <c r="AI38" s="75">
        <f>PXIL!L38</f>
        <v>0</v>
      </c>
      <c r="AJ38" s="75">
        <f>PXIL!R38</f>
        <v>0</v>
      </c>
      <c r="AK38" s="75">
        <f>RTM_IEX!L38</f>
        <v>20.12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5.8199061441702957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9.870000000000001</v>
      </c>
      <c r="AB39" s="117">
        <f>-STOA!R39</f>
        <v>0</v>
      </c>
      <c r="AC39">
        <f t="shared" si="0"/>
        <v>0.31512717406869861</v>
      </c>
      <c r="AD39">
        <f t="shared" si="1"/>
        <v>35.494778970101599</v>
      </c>
      <c r="AE39">
        <f>'IDT-1'!D39</f>
        <v>0</v>
      </c>
      <c r="AF39" s="26"/>
      <c r="AG39">
        <f t="shared" si="2"/>
        <v>35.494778970101599</v>
      </c>
      <c r="AI39" s="75">
        <f>PXIL!L39</f>
        <v>0</v>
      </c>
      <c r="AJ39" s="75">
        <f>PXIL!R39</f>
        <v>0</v>
      </c>
      <c r="AK39" s="75">
        <f>RTM_IEX!L39</f>
        <v>20.12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5.8199061441702957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10.32</v>
      </c>
      <c r="AB40" s="117">
        <f>-STOA!R40</f>
        <v>0</v>
      </c>
      <c r="AC40">
        <f t="shared" si="0"/>
        <v>0.30641517406869861</v>
      </c>
      <c r="AD40">
        <f t="shared" si="1"/>
        <v>34.5134909701016</v>
      </c>
      <c r="AE40">
        <f>'IDT-1'!D40</f>
        <v>0</v>
      </c>
      <c r="AF40" s="26"/>
      <c r="AG40">
        <f t="shared" si="2"/>
        <v>34.5134909701016</v>
      </c>
      <c r="AI40" s="75">
        <f>PXIL!L40</f>
        <v>0</v>
      </c>
      <c r="AJ40" s="75">
        <f>PXIL!R40</f>
        <v>0</v>
      </c>
      <c r="AK40" s="75">
        <f>RTM_IEX!L40</f>
        <v>18.68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5.8199061441702957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10.74</v>
      </c>
      <c r="AB41" s="117">
        <f>-STOA!R41</f>
        <v>0</v>
      </c>
      <c r="AC41">
        <f t="shared" si="0"/>
        <v>0.31011117406869859</v>
      </c>
      <c r="AD41">
        <f t="shared" si="1"/>
        <v>34.92979497010159</v>
      </c>
      <c r="AE41">
        <f>'IDT-1'!D41</f>
        <v>0</v>
      </c>
      <c r="AF41" s="26"/>
      <c r="AG41">
        <f t="shared" si="2"/>
        <v>34.92979497010159</v>
      </c>
      <c r="AI41" s="75">
        <f>PXIL!L41</f>
        <v>0</v>
      </c>
      <c r="AJ41" s="75">
        <f>PXIL!R41</f>
        <v>0</v>
      </c>
      <c r="AK41" s="75">
        <f>RTM_IEX!L41</f>
        <v>18.68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5.8199061441702957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11.2</v>
      </c>
      <c r="AB42" s="117">
        <f>-STOA!R42</f>
        <v>0</v>
      </c>
      <c r="AC42">
        <f t="shared" si="0"/>
        <v>0.29312717406869859</v>
      </c>
      <c r="AD42">
        <f t="shared" si="1"/>
        <v>33.016778970101598</v>
      </c>
      <c r="AE42">
        <f>'IDT-1'!D42</f>
        <v>0</v>
      </c>
      <c r="AF42" s="26"/>
      <c r="AG42">
        <f t="shared" si="2"/>
        <v>33.016778970101598</v>
      </c>
      <c r="AI42" s="75">
        <f>PXIL!L42</f>
        <v>0</v>
      </c>
      <c r="AJ42" s="75">
        <f>PXIL!R42</f>
        <v>0</v>
      </c>
      <c r="AK42" s="75">
        <f>RTM_IEX!L42</f>
        <v>16.29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5.8199061441702957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11.67</v>
      </c>
      <c r="AB43" s="117">
        <f>-STOA!R43</f>
        <v>0</v>
      </c>
      <c r="AC43">
        <f t="shared" si="0"/>
        <v>0.2803671740686986</v>
      </c>
      <c r="AD43">
        <f t="shared" si="1"/>
        <v>31.579538970101598</v>
      </c>
      <c r="AE43">
        <f>'IDT-1'!D43</f>
        <v>0</v>
      </c>
      <c r="AF43" s="26"/>
      <c r="AG43">
        <f t="shared" si="2"/>
        <v>31.579538970101598</v>
      </c>
      <c r="AI43" s="75">
        <f>PXIL!L43</f>
        <v>0</v>
      </c>
      <c r="AJ43" s="75">
        <f>PXIL!R43</f>
        <v>0</v>
      </c>
      <c r="AK43" s="75">
        <f>RTM_IEX!L43</f>
        <v>14.37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5.8199061441702957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11.93</v>
      </c>
      <c r="AB44" s="117">
        <f>-STOA!R44</f>
        <v>0</v>
      </c>
      <c r="AC44">
        <f t="shared" si="0"/>
        <v>0.27843117406869866</v>
      </c>
      <c r="AD44">
        <f t="shared" si="1"/>
        <v>31.361474970101597</v>
      </c>
      <c r="AE44">
        <f>'IDT-1'!D44</f>
        <v>0</v>
      </c>
      <c r="AF44" s="26"/>
      <c r="AG44">
        <f t="shared" si="2"/>
        <v>31.361474970101597</v>
      </c>
      <c r="AI44" s="75">
        <f>PXIL!L44</f>
        <v>0</v>
      </c>
      <c r="AJ44" s="75">
        <f>PXIL!R44</f>
        <v>0</v>
      </c>
      <c r="AK44" s="75">
        <f>RTM_IEX!L44</f>
        <v>13.89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5.8200000000000012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12.120000000000001</v>
      </c>
      <c r="AB45" s="117">
        <f>-STOA!R45</f>
        <v>0</v>
      </c>
      <c r="AC45">
        <f t="shared" si="0"/>
        <v>0.26752000000000004</v>
      </c>
      <c r="AD45">
        <f t="shared" si="1"/>
        <v>30.132480000000001</v>
      </c>
      <c r="AE45">
        <f>'IDT-1'!D45</f>
        <v>0</v>
      </c>
      <c r="AF45" s="26"/>
      <c r="AG45">
        <f t="shared" si="2"/>
        <v>30.132480000000001</v>
      </c>
      <c r="AI45" s="75">
        <f>PXIL!L45</f>
        <v>0</v>
      </c>
      <c r="AJ45" s="75">
        <f>PXIL!R45</f>
        <v>0</v>
      </c>
      <c r="AK45" s="75">
        <f>RTM_IEX!L45</f>
        <v>12.46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5.82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12.36</v>
      </c>
      <c r="AB46" s="117">
        <f>-STOA!R46</f>
        <v>0</v>
      </c>
      <c r="AC46">
        <f t="shared" si="0"/>
        <v>0.26540800000000003</v>
      </c>
      <c r="AD46">
        <f t="shared" si="1"/>
        <v>29.894591999999999</v>
      </c>
      <c r="AE46">
        <f>'IDT-1'!D46</f>
        <v>0</v>
      </c>
      <c r="AF46" s="26"/>
      <c r="AG46">
        <f t="shared" si="2"/>
        <v>29.894591999999999</v>
      </c>
      <c r="AI46" s="75">
        <f>PXIL!L46</f>
        <v>0</v>
      </c>
      <c r="AJ46" s="75">
        <f>PXIL!R46</f>
        <v>0</v>
      </c>
      <c r="AK46" s="75">
        <f>RTM_IEX!L46</f>
        <v>11.98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5.82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12.55</v>
      </c>
      <c r="AB47" s="117">
        <f>-STOA!R47</f>
        <v>0</v>
      </c>
      <c r="AC47">
        <f t="shared" si="0"/>
        <v>0.22492800000000002</v>
      </c>
      <c r="AD47">
        <f t="shared" si="1"/>
        <v>25.335072000000004</v>
      </c>
      <c r="AE47">
        <f>'IDT-1'!D47</f>
        <v>0</v>
      </c>
      <c r="AF47" s="26"/>
      <c r="AG47">
        <f t="shared" si="2"/>
        <v>25.335072000000004</v>
      </c>
      <c r="AI47" s="75">
        <f>PXIL!L47</f>
        <v>0</v>
      </c>
      <c r="AJ47" s="75">
        <f>PXIL!R47</f>
        <v>0</v>
      </c>
      <c r="AK47" s="75">
        <f>RTM_IEX!L47</f>
        <v>7.19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5.82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12.65</v>
      </c>
      <c r="AB48" s="117">
        <f>-STOA!R48</f>
        <v>0</v>
      </c>
      <c r="AC48">
        <f t="shared" si="0"/>
        <v>0.22580800000000001</v>
      </c>
      <c r="AD48">
        <f t="shared" si="1"/>
        <v>25.434191999999999</v>
      </c>
      <c r="AE48">
        <f>'IDT-1'!D48</f>
        <v>0</v>
      </c>
      <c r="AF48" s="26"/>
      <c r="AG48">
        <f t="shared" si="2"/>
        <v>25.434191999999999</v>
      </c>
      <c r="AI48" s="75">
        <f>PXIL!L48</f>
        <v>0</v>
      </c>
      <c r="AJ48" s="75">
        <f>PXIL!R48</f>
        <v>0</v>
      </c>
      <c r="AK48" s="75">
        <f>RTM_IEX!L48</f>
        <v>7.19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5.82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12.75</v>
      </c>
      <c r="AB49" s="117">
        <f>-STOA!R49</f>
        <v>0</v>
      </c>
      <c r="AC49">
        <f t="shared" si="0"/>
        <v>0.21824000000000002</v>
      </c>
      <c r="AD49">
        <f t="shared" si="1"/>
        <v>24.581759999999999</v>
      </c>
      <c r="AE49">
        <f>'IDT-1'!D49</f>
        <v>0</v>
      </c>
      <c r="AF49" s="26"/>
      <c r="AG49">
        <f t="shared" si="2"/>
        <v>24.581759999999999</v>
      </c>
      <c r="AI49" s="75">
        <f>PXIL!L49</f>
        <v>0</v>
      </c>
      <c r="AJ49" s="75">
        <f>PXIL!R49</f>
        <v>0</v>
      </c>
      <c r="AK49" s="75">
        <f>RTM_IEX!L49</f>
        <v>6.23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5.82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12.940000000000001</v>
      </c>
      <c r="AB50" s="117">
        <f>-STOA!R50</f>
        <v>0</v>
      </c>
      <c r="AC50">
        <f t="shared" si="0"/>
        <v>0.21991200000000002</v>
      </c>
      <c r="AD50">
        <f t="shared" si="1"/>
        <v>24.770088000000001</v>
      </c>
      <c r="AE50">
        <f>'IDT-1'!D50</f>
        <v>0</v>
      </c>
      <c r="AF50" s="26"/>
      <c r="AG50">
        <f t="shared" si="2"/>
        <v>24.770088000000001</v>
      </c>
      <c r="AI50" s="75">
        <f>PXIL!L50</f>
        <v>0</v>
      </c>
      <c r="AJ50" s="75">
        <f>PXIL!R50</f>
        <v>0</v>
      </c>
      <c r="AK50" s="75">
        <f>RTM_IEX!L50</f>
        <v>6.23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13.08</v>
      </c>
      <c r="AB51" s="117">
        <f>-STOA!R51</f>
        <v>0</v>
      </c>
      <c r="AC51">
        <f t="shared" si="0"/>
        <v>0.21692</v>
      </c>
      <c r="AD51">
        <f t="shared" si="1"/>
        <v>24.433079999999997</v>
      </c>
      <c r="AE51">
        <f>'IDT-1'!D51</f>
        <v>0</v>
      </c>
      <c r="AF51" s="26"/>
      <c r="AG51">
        <f t="shared" si="2"/>
        <v>24.433079999999997</v>
      </c>
      <c r="AI51" s="75">
        <f>PXIL!L51</f>
        <v>0</v>
      </c>
      <c r="AJ51" s="75">
        <f>PXIL!R51</f>
        <v>0</v>
      </c>
      <c r="AK51" s="75">
        <f>RTM_IEX!L51</f>
        <v>5.75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13.23</v>
      </c>
      <c r="AB52" s="117">
        <f>-STOA!R52</f>
        <v>0</v>
      </c>
      <c r="AC52">
        <f t="shared" si="0"/>
        <v>0.21824000000000002</v>
      </c>
      <c r="AD52">
        <f t="shared" si="1"/>
        <v>24.581759999999999</v>
      </c>
      <c r="AE52">
        <f>'IDT-1'!D52</f>
        <v>0</v>
      </c>
      <c r="AF52" s="26"/>
      <c r="AG52">
        <f t="shared" si="2"/>
        <v>24.581759999999999</v>
      </c>
      <c r="AI52" s="75">
        <f>PXIL!L52</f>
        <v>0</v>
      </c>
      <c r="AJ52" s="75">
        <f>PXIL!R52</f>
        <v>0</v>
      </c>
      <c r="AK52" s="75">
        <f>RTM_IEX!L52</f>
        <v>5.75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13.32</v>
      </c>
      <c r="AB53" s="117">
        <f>-STOA!R53</f>
        <v>0</v>
      </c>
      <c r="AC53">
        <f t="shared" si="0"/>
        <v>0.18532800000000002</v>
      </c>
      <c r="AD53">
        <f t="shared" si="1"/>
        <v>20.874672000000004</v>
      </c>
      <c r="AE53">
        <f>'IDT-1'!D53</f>
        <v>0</v>
      </c>
      <c r="AF53" s="26"/>
      <c r="AG53">
        <f t="shared" si="2"/>
        <v>20.874672000000004</v>
      </c>
      <c r="AI53" s="75">
        <f>PXIL!L53</f>
        <v>0</v>
      </c>
      <c r="AJ53" s="75">
        <f>PXIL!R53</f>
        <v>0</v>
      </c>
      <c r="AK53" s="75">
        <f>RTM_IEX!L53</f>
        <v>1.92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13.46</v>
      </c>
      <c r="AB54" s="117">
        <f>-STOA!R54</f>
        <v>0</v>
      </c>
      <c r="AC54">
        <f t="shared" si="0"/>
        <v>0.18656</v>
      </c>
      <c r="AD54">
        <f t="shared" si="1"/>
        <v>21.013440000000003</v>
      </c>
      <c r="AE54">
        <f>'IDT-1'!D54</f>
        <v>0</v>
      </c>
      <c r="AF54" s="26"/>
      <c r="AG54">
        <f t="shared" si="2"/>
        <v>21.013440000000003</v>
      </c>
      <c r="AI54" s="75">
        <f>PXIL!L54</f>
        <v>0</v>
      </c>
      <c r="AJ54" s="75">
        <f>PXIL!R54</f>
        <v>0</v>
      </c>
      <c r="AK54" s="75">
        <f>RTM_IEX!L54</f>
        <v>1.92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13.23</v>
      </c>
      <c r="AB55" s="117">
        <f>-STOA!R55</f>
        <v>0</v>
      </c>
      <c r="AC55">
        <f t="shared" si="0"/>
        <v>0.16764000000000001</v>
      </c>
      <c r="AD55">
        <f t="shared" si="1"/>
        <v>18.882360000000002</v>
      </c>
      <c r="AE55">
        <f>'IDT-1'!D55</f>
        <v>0</v>
      </c>
      <c r="AF55" s="26"/>
      <c r="AG55">
        <f t="shared" si="2"/>
        <v>18.882360000000002</v>
      </c>
      <c r="AI55" s="75">
        <f>PXIL!L55</f>
        <v>0</v>
      </c>
      <c r="AJ55" s="75">
        <f>PXIL!R55</f>
        <v>0</v>
      </c>
      <c r="AK55" s="75">
        <f>RTM_IEX!L55</f>
        <v>0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13.08</v>
      </c>
      <c r="AB56" s="117">
        <f>-STOA!R56</f>
        <v>0</v>
      </c>
      <c r="AC56">
        <f t="shared" si="0"/>
        <v>0.16632</v>
      </c>
      <c r="AD56">
        <f t="shared" si="1"/>
        <v>18.73368</v>
      </c>
      <c r="AE56">
        <f>'IDT-1'!D56</f>
        <v>0</v>
      </c>
      <c r="AF56" s="26"/>
      <c r="AG56">
        <f t="shared" si="2"/>
        <v>18.73368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12.99</v>
      </c>
      <c r="AB57" s="117">
        <f>-STOA!R57</f>
        <v>0</v>
      </c>
      <c r="AC57">
        <f t="shared" si="0"/>
        <v>0.16552800000000004</v>
      </c>
      <c r="AD57">
        <f t="shared" si="1"/>
        <v>18.644472000000004</v>
      </c>
      <c r="AE57">
        <f>'IDT-1'!D57</f>
        <v>0</v>
      </c>
      <c r="AF57" s="26"/>
      <c r="AG57">
        <f t="shared" si="2"/>
        <v>18.644472000000004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12.84</v>
      </c>
      <c r="AB58" s="117">
        <f>-STOA!R58</f>
        <v>0</v>
      </c>
      <c r="AC58">
        <f t="shared" si="0"/>
        <v>0.16420800000000002</v>
      </c>
      <c r="AD58">
        <f t="shared" si="1"/>
        <v>18.495792000000002</v>
      </c>
      <c r="AE58">
        <f>'IDT-1'!D58</f>
        <v>0</v>
      </c>
      <c r="AF58" s="26"/>
      <c r="AG58">
        <f t="shared" si="2"/>
        <v>18.495792000000002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5.82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12.7</v>
      </c>
      <c r="AB59" s="117">
        <f>-STOA!R59</f>
        <v>0</v>
      </c>
      <c r="AC59">
        <f t="shared" si="0"/>
        <v>0.16297600000000001</v>
      </c>
      <c r="AD59">
        <f t="shared" si="1"/>
        <v>18.357023999999999</v>
      </c>
      <c r="AE59">
        <f>'IDT-1'!D59</f>
        <v>0</v>
      </c>
      <c r="AF59" s="26"/>
      <c r="AG59">
        <f t="shared" si="2"/>
        <v>18.357023999999999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5.82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12.54</v>
      </c>
      <c r="AB60" s="117">
        <f>-STOA!R60</f>
        <v>0</v>
      </c>
      <c r="AC60">
        <f t="shared" si="0"/>
        <v>0.16156800000000002</v>
      </c>
      <c r="AD60">
        <f t="shared" si="1"/>
        <v>18.198432</v>
      </c>
      <c r="AE60">
        <f>'IDT-1'!D60</f>
        <v>0</v>
      </c>
      <c r="AF60" s="26"/>
      <c r="AG60">
        <f t="shared" si="2"/>
        <v>18.198432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5.82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12.29</v>
      </c>
      <c r="AB61" s="117">
        <f>-STOA!R61</f>
        <v>0</v>
      </c>
      <c r="AC61">
        <f t="shared" si="0"/>
        <v>0.15936800000000001</v>
      </c>
      <c r="AD61">
        <f t="shared" si="1"/>
        <v>17.950631999999999</v>
      </c>
      <c r="AE61">
        <f>'IDT-1'!D61</f>
        <v>0</v>
      </c>
      <c r="AF61" s="26"/>
      <c r="AG61">
        <f t="shared" si="2"/>
        <v>17.950631999999999</v>
      </c>
      <c r="AI61" s="75">
        <f>PXIL!L61</f>
        <v>0</v>
      </c>
      <c r="AJ61" s="75">
        <f>PXIL!R61</f>
        <v>0</v>
      </c>
      <c r="AK61" s="75">
        <f>RTM_IEX!L61</f>
        <v>0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5.82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11.780000000000001</v>
      </c>
      <c r="AB62" s="117">
        <f>-STOA!R62</f>
        <v>0</v>
      </c>
      <c r="AC62">
        <f t="shared" si="0"/>
        <v>0.15488000000000002</v>
      </c>
      <c r="AD62">
        <f t="shared" si="1"/>
        <v>17.445120000000003</v>
      </c>
      <c r="AE62">
        <f>'IDT-1'!D62</f>
        <v>0</v>
      </c>
      <c r="AF62" s="26"/>
      <c r="AG62">
        <f t="shared" si="2"/>
        <v>17.445120000000003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5.82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11.379999999999999</v>
      </c>
      <c r="AB63" s="117">
        <f>-STOA!R63</f>
        <v>0</v>
      </c>
      <c r="AC63">
        <f t="shared" si="0"/>
        <v>0.15135999999999999</v>
      </c>
      <c r="AD63">
        <f t="shared" si="1"/>
        <v>17.048639999999999</v>
      </c>
      <c r="AE63">
        <f>'IDT-1'!D63</f>
        <v>0</v>
      </c>
      <c r="AF63" s="26"/>
      <c r="AG63">
        <f t="shared" si="2"/>
        <v>17.048639999999999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5.82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10.99</v>
      </c>
      <c r="AB64" s="117">
        <f>-STOA!R64</f>
        <v>0</v>
      </c>
      <c r="AC64">
        <f t="shared" si="0"/>
        <v>0.14792800000000003</v>
      </c>
      <c r="AD64">
        <f t="shared" si="1"/>
        <v>16.662072000000002</v>
      </c>
      <c r="AE64">
        <f>'IDT-1'!D64</f>
        <v>0</v>
      </c>
      <c r="AF64" s="26"/>
      <c r="AG64">
        <f t="shared" si="2"/>
        <v>16.662072000000002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5.82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10.46</v>
      </c>
      <c r="AB65" s="117">
        <f>-STOA!R65</f>
        <v>0</v>
      </c>
      <c r="AC65">
        <f t="shared" si="0"/>
        <v>0.14326400000000003</v>
      </c>
      <c r="AD65">
        <f t="shared" si="1"/>
        <v>16.136736000000003</v>
      </c>
      <c r="AE65">
        <f>'IDT-1'!D65</f>
        <v>0</v>
      </c>
      <c r="AF65" s="26"/>
      <c r="AG65">
        <f t="shared" si="2"/>
        <v>16.136736000000003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5.82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9.9600000000000009</v>
      </c>
      <c r="AB66" s="117">
        <f>-STOA!R66</f>
        <v>0</v>
      </c>
      <c r="AC66">
        <f t="shared" si="0"/>
        <v>0.13886400000000002</v>
      </c>
      <c r="AD66">
        <f t="shared" si="1"/>
        <v>15.641136000000001</v>
      </c>
      <c r="AE66">
        <f>'IDT-1'!D66</f>
        <v>0</v>
      </c>
      <c r="AF66" s="26"/>
      <c r="AG66">
        <f t="shared" si="2"/>
        <v>15.641136000000001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5.82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9.34</v>
      </c>
      <c r="AB67" s="117">
        <f>-STOA!R67</f>
        <v>0</v>
      </c>
      <c r="AC67">
        <f t="shared" si="0"/>
        <v>0.133408</v>
      </c>
      <c r="AD67">
        <f t="shared" si="1"/>
        <v>15.026592000000001</v>
      </c>
      <c r="AE67">
        <f>'IDT-1'!D67</f>
        <v>0</v>
      </c>
      <c r="AF67" s="26"/>
      <c r="AG67">
        <f t="shared" si="2"/>
        <v>15.026592000000001</v>
      </c>
      <c r="AI67" s="75">
        <f>PXIL!L67</f>
        <v>0</v>
      </c>
      <c r="AJ67" s="75">
        <f>PXIL!R67</f>
        <v>0</v>
      </c>
      <c r="AK67" s="75">
        <f>RTM_IEX!L67</f>
        <v>0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5.82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8.9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0.12953600000000001</v>
      </c>
      <c r="AD68">
        <f t="shared" ref="AD68:AD98" si="4">SUM(B68:AB68,AI68:AR68)-AC68</f>
        <v>14.590464000000001</v>
      </c>
      <c r="AE68">
        <f>'IDT-1'!D68</f>
        <v>0</v>
      </c>
      <c r="AF68" s="26"/>
      <c r="AG68">
        <f t="shared" ref="AG68:AG98" si="5">SUM(AD68:AF68)</f>
        <v>14.590464000000001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8.39</v>
      </c>
      <c r="AB69" s="117">
        <f>-STOA!R69</f>
        <v>0</v>
      </c>
      <c r="AC69">
        <f t="shared" si="3"/>
        <v>0.12927200000000003</v>
      </c>
      <c r="AD69">
        <f t="shared" si="4"/>
        <v>14.560728000000001</v>
      </c>
      <c r="AE69">
        <f>'IDT-1'!D69</f>
        <v>0</v>
      </c>
      <c r="AF69" s="26"/>
      <c r="AG69">
        <f t="shared" si="5"/>
        <v>14.560728000000001</v>
      </c>
      <c r="AI69" s="75">
        <f>PXIL!L69</f>
        <v>0</v>
      </c>
      <c r="AJ69" s="75">
        <f>PXIL!R69</f>
        <v>0</v>
      </c>
      <c r="AK69" s="75">
        <f>RTM_IEX!L69</f>
        <v>0.48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7.92</v>
      </c>
      <c r="AB70" s="117">
        <f>-STOA!R70</f>
        <v>0</v>
      </c>
      <c r="AC70">
        <f t="shared" si="3"/>
        <v>0.13780800000000001</v>
      </c>
      <c r="AD70">
        <f t="shared" si="4"/>
        <v>15.522192</v>
      </c>
      <c r="AE70">
        <f>'IDT-1'!D70</f>
        <v>0</v>
      </c>
      <c r="AF70" s="26"/>
      <c r="AG70">
        <f t="shared" si="5"/>
        <v>15.522192</v>
      </c>
      <c r="AI70" s="75">
        <f>PXIL!L70</f>
        <v>0</v>
      </c>
      <c r="AJ70" s="75">
        <f>PXIL!R70</f>
        <v>0</v>
      </c>
      <c r="AK70" s="75">
        <f>RTM_IEX!L70</f>
        <v>1.92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7.53</v>
      </c>
      <c r="AB71" s="117">
        <f>-STOA!R71</f>
        <v>0</v>
      </c>
      <c r="AC71">
        <f t="shared" si="3"/>
        <v>0.14273600000000003</v>
      </c>
      <c r="AD71">
        <f t="shared" si="4"/>
        <v>16.077264000000003</v>
      </c>
      <c r="AE71">
        <f>'IDT-1'!D71</f>
        <v>0</v>
      </c>
      <c r="AF71" s="26"/>
      <c r="AG71">
        <f t="shared" si="5"/>
        <v>16.077264000000003</v>
      </c>
      <c r="AI71" s="75">
        <f>PXIL!L71</f>
        <v>0</v>
      </c>
      <c r="AJ71" s="75">
        <f>PXIL!R71</f>
        <v>0</v>
      </c>
      <c r="AK71" s="75">
        <f>RTM_IEX!L71</f>
        <v>2.87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7.14</v>
      </c>
      <c r="AB72" s="117">
        <f>-STOA!R72</f>
        <v>0</v>
      </c>
      <c r="AC72">
        <f t="shared" si="3"/>
        <v>0.14775200000000002</v>
      </c>
      <c r="AD72">
        <f t="shared" si="4"/>
        <v>16.642247999999999</v>
      </c>
      <c r="AE72">
        <f>'IDT-1'!D72</f>
        <v>0</v>
      </c>
      <c r="AF72" s="26"/>
      <c r="AG72">
        <f t="shared" si="5"/>
        <v>16.642247999999999</v>
      </c>
      <c r="AI72" s="75">
        <f>PXIL!L72</f>
        <v>0</v>
      </c>
      <c r="AJ72" s="75">
        <f>PXIL!R72</f>
        <v>0</v>
      </c>
      <c r="AK72" s="75">
        <f>RTM_IEX!L72</f>
        <v>3.83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6.94</v>
      </c>
      <c r="AB73" s="117">
        <f>-STOA!R73</f>
        <v>0</v>
      </c>
      <c r="AC73">
        <f t="shared" si="3"/>
        <v>0.15444000000000002</v>
      </c>
      <c r="AD73">
        <f t="shared" si="4"/>
        <v>17.39556</v>
      </c>
      <c r="AE73">
        <f>'IDT-1'!D73</f>
        <v>0</v>
      </c>
      <c r="AF73" s="26"/>
      <c r="AG73">
        <f t="shared" si="5"/>
        <v>17.39556</v>
      </c>
      <c r="AI73" s="75">
        <f>PXIL!L73</f>
        <v>0</v>
      </c>
      <c r="AJ73" s="75">
        <f>PXIL!R73</f>
        <v>0</v>
      </c>
      <c r="AK73" s="75">
        <f>RTM_IEX!L73</f>
        <v>4.79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6.81</v>
      </c>
      <c r="AB74" s="117">
        <f>-STOA!R74</f>
        <v>0</v>
      </c>
      <c r="AC74">
        <f t="shared" si="3"/>
        <v>0.17019200000000001</v>
      </c>
      <c r="AD74">
        <f t="shared" si="4"/>
        <v>19.169808</v>
      </c>
      <c r="AE74">
        <f>'IDT-1'!D74</f>
        <v>0</v>
      </c>
      <c r="AF74" s="26"/>
      <c r="AG74">
        <f t="shared" si="5"/>
        <v>19.169808</v>
      </c>
      <c r="AI74" s="75">
        <f>PXIL!L74</f>
        <v>0</v>
      </c>
      <c r="AJ74" s="75">
        <f>PXIL!R74</f>
        <v>0</v>
      </c>
      <c r="AK74" s="75">
        <f>RTM_IEX!L74</f>
        <v>6.71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6.71</v>
      </c>
      <c r="AB75" s="117">
        <f>-STOA!R75</f>
        <v>0</v>
      </c>
      <c r="AC75">
        <f t="shared" si="3"/>
        <v>0.17353600000000002</v>
      </c>
      <c r="AD75">
        <f t="shared" si="4"/>
        <v>19.546464000000004</v>
      </c>
      <c r="AE75">
        <f>'IDT-1'!D75</f>
        <v>0</v>
      </c>
      <c r="AF75" s="26"/>
      <c r="AG75">
        <f t="shared" si="5"/>
        <v>19.546464000000004</v>
      </c>
      <c r="AI75" s="75">
        <f>PXIL!L75</f>
        <v>0</v>
      </c>
      <c r="AJ75" s="75">
        <f>PXIL!R75</f>
        <v>0</v>
      </c>
      <c r="AK75" s="75">
        <f>RTM_IEX!L75</f>
        <v>7.19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6.71</v>
      </c>
      <c r="AB76" s="117">
        <f>-STOA!R76</f>
        <v>0</v>
      </c>
      <c r="AC76">
        <f t="shared" si="3"/>
        <v>0.19034400000000001</v>
      </c>
      <c r="AD76">
        <f t="shared" si="4"/>
        <v>21.439656000000003</v>
      </c>
      <c r="AE76">
        <f>'IDT-1'!D76</f>
        <v>0</v>
      </c>
      <c r="AF76" s="26"/>
      <c r="AG76">
        <f t="shared" si="5"/>
        <v>21.439656000000003</v>
      </c>
      <c r="AI76" s="75">
        <f>PXIL!L76</f>
        <v>0</v>
      </c>
      <c r="AJ76" s="75">
        <f>PXIL!R76</f>
        <v>0</v>
      </c>
      <c r="AK76" s="75">
        <f>RTM_IEX!L76</f>
        <v>9.1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6.71</v>
      </c>
      <c r="AB77" s="117">
        <f>-STOA!R77</f>
        <v>0</v>
      </c>
      <c r="AC77">
        <f t="shared" si="3"/>
        <v>0.18084</v>
      </c>
      <c r="AD77">
        <f t="shared" si="4"/>
        <v>20.369160000000001</v>
      </c>
      <c r="AE77">
        <f>'IDT-1'!D77</f>
        <v>0</v>
      </c>
      <c r="AF77" s="26"/>
      <c r="AG77">
        <f t="shared" si="5"/>
        <v>20.369160000000001</v>
      </c>
      <c r="AI77" s="75">
        <f>PXIL!L77</f>
        <v>0</v>
      </c>
      <c r="AJ77" s="75">
        <f>PXIL!R77</f>
        <v>0</v>
      </c>
      <c r="AK77" s="75">
        <f>RTM_IEX!L77</f>
        <v>8.02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6.71</v>
      </c>
      <c r="AB78" s="117">
        <f>-STOA!R78</f>
        <v>0</v>
      </c>
      <c r="AC78">
        <f t="shared" si="3"/>
        <v>0.182952</v>
      </c>
      <c r="AD78">
        <f t="shared" si="4"/>
        <v>20.607047999999999</v>
      </c>
      <c r="AE78">
        <f>'IDT-1'!D78</f>
        <v>0</v>
      </c>
      <c r="AF78" s="26"/>
      <c r="AG78">
        <f t="shared" si="5"/>
        <v>20.607047999999999</v>
      </c>
      <c r="AI78" s="75">
        <f>PXIL!L78</f>
        <v>0</v>
      </c>
      <c r="AJ78" s="75">
        <f>PXIL!R78</f>
        <v>0</v>
      </c>
      <c r="AK78" s="75">
        <f>RTM_IEX!L78</f>
        <v>8.26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6.71</v>
      </c>
      <c r="AB79" s="117">
        <f>-STOA!R79</f>
        <v>0</v>
      </c>
      <c r="AC79">
        <f t="shared" si="3"/>
        <v>0.16086400000000001</v>
      </c>
      <c r="AD79">
        <f t="shared" si="4"/>
        <v>18.119136000000001</v>
      </c>
      <c r="AE79">
        <f>'IDT-1'!D79</f>
        <v>0</v>
      </c>
      <c r="AF79" s="26"/>
      <c r="AG79">
        <f t="shared" si="5"/>
        <v>18.119136000000001</v>
      </c>
      <c r="AI79" s="75">
        <f>PXIL!L79</f>
        <v>0</v>
      </c>
      <c r="AJ79" s="75">
        <f>PXIL!R79</f>
        <v>0</v>
      </c>
      <c r="AK79" s="75">
        <f>RTM_IEX!L79</f>
        <v>5.75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6.71</v>
      </c>
      <c r="AB80" s="117">
        <f>-STOA!R80</f>
        <v>0</v>
      </c>
      <c r="AC80">
        <f t="shared" si="3"/>
        <v>0.16200800000000001</v>
      </c>
      <c r="AD80">
        <f t="shared" si="4"/>
        <v>18.247992</v>
      </c>
      <c r="AE80">
        <f>'IDT-1'!D80</f>
        <v>0</v>
      </c>
      <c r="AF80" s="26"/>
      <c r="AG80">
        <f t="shared" si="5"/>
        <v>18.247992</v>
      </c>
      <c r="AI80" s="75">
        <f>PXIL!L80</f>
        <v>0</v>
      </c>
      <c r="AJ80" s="75">
        <f>PXIL!R80</f>
        <v>0</v>
      </c>
      <c r="AK80" s="75">
        <f>RTM_IEX!L80</f>
        <v>5.88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5.82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6.71</v>
      </c>
      <c r="AB81" s="117">
        <f>-STOA!R81</f>
        <v>0</v>
      </c>
      <c r="AC81">
        <f t="shared" si="3"/>
        <v>0.18101600000000001</v>
      </c>
      <c r="AD81">
        <f t="shared" si="4"/>
        <v>20.388984000000001</v>
      </c>
      <c r="AE81">
        <f>'IDT-1'!D81</f>
        <v>0</v>
      </c>
      <c r="AF81" s="26"/>
      <c r="AG81">
        <f t="shared" si="5"/>
        <v>20.388984000000001</v>
      </c>
      <c r="AI81" s="75">
        <f>PXIL!L81</f>
        <v>0</v>
      </c>
      <c r="AJ81" s="75">
        <f>PXIL!R81</f>
        <v>0</v>
      </c>
      <c r="AK81" s="75">
        <f>RTM_IEX!L81</f>
        <v>8.0399999999999991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5.82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6.71</v>
      </c>
      <c r="AB82" s="117">
        <f>-STOA!R82</f>
        <v>0</v>
      </c>
      <c r="AC82">
        <f t="shared" si="3"/>
        <v>0.20468800000000004</v>
      </c>
      <c r="AD82">
        <f t="shared" si="4"/>
        <v>23.055312000000001</v>
      </c>
      <c r="AE82">
        <f>'IDT-1'!D82</f>
        <v>0</v>
      </c>
      <c r="AF82" s="26"/>
      <c r="AG82">
        <f t="shared" si="5"/>
        <v>23.055312000000001</v>
      </c>
      <c r="AI82" s="75">
        <f>PXIL!L82</f>
        <v>0</v>
      </c>
      <c r="AJ82" s="75">
        <f>PXIL!R82</f>
        <v>0</v>
      </c>
      <c r="AK82" s="75">
        <f>RTM_IEX!L82</f>
        <v>10.73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5.82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6.71</v>
      </c>
      <c r="AB83" s="117">
        <f>-STOA!R83</f>
        <v>0</v>
      </c>
      <c r="AC83">
        <f t="shared" si="3"/>
        <v>0.20468800000000004</v>
      </c>
      <c r="AD83">
        <f t="shared" si="4"/>
        <v>23.055312000000001</v>
      </c>
      <c r="AE83">
        <f>'IDT-1'!D83</f>
        <v>0</v>
      </c>
      <c r="AF83" s="26"/>
      <c r="AG83">
        <f t="shared" si="5"/>
        <v>23.055312000000001</v>
      </c>
      <c r="AI83" s="75">
        <f>PXIL!L83</f>
        <v>0</v>
      </c>
      <c r="AJ83" s="75">
        <f>PXIL!R83</f>
        <v>0</v>
      </c>
      <c r="AK83" s="75">
        <f>RTM_IEX!L83</f>
        <v>10.73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5.82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6.71</v>
      </c>
      <c r="AB84" s="117">
        <f>-STOA!R84</f>
        <v>0</v>
      </c>
      <c r="AC84">
        <f t="shared" si="3"/>
        <v>0.19879200000000002</v>
      </c>
      <c r="AD84">
        <f t="shared" si="4"/>
        <v>22.391208000000002</v>
      </c>
      <c r="AE84">
        <f>'IDT-1'!D84</f>
        <v>0</v>
      </c>
      <c r="AF84" s="26"/>
      <c r="AG84">
        <f t="shared" si="5"/>
        <v>22.391208000000002</v>
      </c>
      <c r="AI84" s="75">
        <f>PXIL!L84</f>
        <v>0</v>
      </c>
      <c r="AJ84" s="75">
        <f>PXIL!R84</f>
        <v>0</v>
      </c>
      <c r="AK84" s="75">
        <f>RTM_IEX!L84</f>
        <v>10.06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5.82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6.71</v>
      </c>
      <c r="AB85" s="117">
        <f>-STOA!R85</f>
        <v>0</v>
      </c>
      <c r="AC85">
        <f t="shared" si="3"/>
        <v>0.19791200000000003</v>
      </c>
      <c r="AD85">
        <f t="shared" si="4"/>
        <v>22.292088000000003</v>
      </c>
      <c r="AE85">
        <f>'IDT-1'!D85</f>
        <v>0</v>
      </c>
      <c r="AF85" s="26"/>
      <c r="AG85">
        <f t="shared" si="5"/>
        <v>22.292088000000003</v>
      </c>
      <c r="AI85" s="75">
        <f>PXIL!L85</f>
        <v>0</v>
      </c>
      <c r="AJ85" s="75">
        <f>PXIL!R85</f>
        <v>0</v>
      </c>
      <c r="AK85" s="75">
        <f>RTM_IEX!L85</f>
        <v>9.9600000000000009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5.82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6.71</v>
      </c>
      <c r="AB86" s="117">
        <f>-STOA!R86</f>
        <v>0</v>
      </c>
      <c r="AC86">
        <f t="shared" si="3"/>
        <v>0.19712000000000002</v>
      </c>
      <c r="AD86">
        <f t="shared" si="4"/>
        <v>22.202879999999997</v>
      </c>
      <c r="AE86">
        <f>'IDT-1'!D86</f>
        <v>0</v>
      </c>
      <c r="AF86" s="26"/>
      <c r="AG86">
        <f t="shared" si="5"/>
        <v>22.202879999999997</v>
      </c>
      <c r="AI86" s="75">
        <f>PXIL!L86</f>
        <v>0</v>
      </c>
      <c r="AJ86" s="75">
        <f>PXIL!R86</f>
        <v>0</v>
      </c>
      <c r="AK86" s="75">
        <f>RTM_IEX!L86</f>
        <v>9.8699999999999992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6.71</v>
      </c>
      <c r="AB87" s="117">
        <f>-STOA!R87</f>
        <v>0</v>
      </c>
      <c r="AC87">
        <f t="shared" si="3"/>
        <v>0.19624000000000003</v>
      </c>
      <c r="AD87">
        <f t="shared" si="4"/>
        <v>22.103760000000001</v>
      </c>
      <c r="AE87">
        <f>'IDT-1'!D87</f>
        <v>0</v>
      </c>
      <c r="AF87" s="26"/>
      <c r="AG87">
        <f t="shared" si="5"/>
        <v>22.103760000000001</v>
      </c>
      <c r="AI87" s="75">
        <f>PXIL!L87</f>
        <v>0</v>
      </c>
      <c r="AJ87" s="75">
        <f>PXIL!R87</f>
        <v>0</v>
      </c>
      <c r="AK87" s="75">
        <f>RTM_IEX!L87</f>
        <v>9.77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6.71</v>
      </c>
      <c r="AB88" s="117">
        <f>-STOA!R88</f>
        <v>0</v>
      </c>
      <c r="AC88">
        <f t="shared" si="3"/>
        <v>0.19624000000000003</v>
      </c>
      <c r="AD88">
        <f t="shared" si="4"/>
        <v>22.103760000000001</v>
      </c>
      <c r="AE88">
        <f>'IDT-1'!D88</f>
        <v>0</v>
      </c>
      <c r="AF88" s="26"/>
      <c r="AG88">
        <f t="shared" si="5"/>
        <v>22.103760000000001</v>
      </c>
      <c r="AI88" s="75">
        <f>PXIL!L88</f>
        <v>0</v>
      </c>
      <c r="AJ88" s="75">
        <f>PXIL!R88</f>
        <v>0</v>
      </c>
      <c r="AK88" s="75">
        <f>RTM_IEX!L88</f>
        <v>9.77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5.8202692325484584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6.71</v>
      </c>
      <c r="AB89" s="117">
        <f>-STOA!R89</f>
        <v>0</v>
      </c>
      <c r="AC89">
        <f t="shared" si="3"/>
        <v>0.19034636924642645</v>
      </c>
      <c r="AD89">
        <f t="shared" si="4"/>
        <v>21.43992286330203</v>
      </c>
      <c r="AE89">
        <f>'IDT-1'!D89</f>
        <v>0</v>
      </c>
      <c r="AF89" s="26"/>
      <c r="AG89">
        <f t="shared" si="5"/>
        <v>21.43992286330203</v>
      </c>
      <c r="AI89" s="75">
        <f>PXIL!L89</f>
        <v>0</v>
      </c>
      <c r="AJ89" s="75">
        <f>PXIL!R89</f>
        <v>0</v>
      </c>
      <c r="AK89" s="75">
        <f>RTM_IEX!L89</f>
        <v>9.1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5.8202692325484584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6.71</v>
      </c>
      <c r="AB90" s="117">
        <f>-STOA!R90</f>
        <v>0</v>
      </c>
      <c r="AC90">
        <f t="shared" si="3"/>
        <v>0.18277836924642646</v>
      </c>
      <c r="AD90">
        <f t="shared" si="4"/>
        <v>20.58749086330203</v>
      </c>
      <c r="AE90">
        <f>'IDT-1'!D90</f>
        <v>0</v>
      </c>
      <c r="AF90" s="26"/>
      <c r="AG90">
        <f t="shared" si="5"/>
        <v>20.58749086330203</v>
      </c>
      <c r="AI90" s="75">
        <f>PXIL!L90</f>
        <v>0</v>
      </c>
      <c r="AJ90" s="75">
        <f>PXIL!R90</f>
        <v>0</v>
      </c>
      <c r="AK90" s="75">
        <f>RTM_IEX!L90</f>
        <v>8.24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5.8202692325484584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6.71</v>
      </c>
      <c r="AB91" s="117">
        <f>-STOA!R91</f>
        <v>0</v>
      </c>
      <c r="AC91">
        <f t="shared" si="3"/>
        <v>0.16676236924642646</v>
      </c>
      <c r="AD91">
        <f t="shared" si="4"/>
        <v>18.78350686330203</v>
      </c>
      <c r="AE91">
        <f>'IDT-1'!D91</f>
        <v>0</v>
      </c>
      <c r="AF91" s="26"/>
      <c r="AG91">
        <f t="shared" si="5"/>
        <v>18.78350686330203</v>
      </c>
      <c r="AI91" s="75">
        <f>PXIL!L91</f>
        <v>0</v>
      </c>
      <c r="AJ91" s="75">
        <f>PXIL!R91</f>
        <v>0</v>
      </c>
      <c r="AK91" s="75">
        <f>RTM_IEX!L91</f>
        <v>6.42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5.8202692325484584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6.71</v>
      </c>
      <c r="AB92" s="117">
        <f>-STOA!R92</f>
        <v>0</v>
      </c>
      <c r="AC92">
        <f t="shared" si="3"/>
        <v>0.16421036924642646</v>
      </c>
      <c r="AD92">
        <f t="shared" si="4"/>
        <v>18.496058863302032</v>
      </c>
      <c r="AE92">
        <f>'IDT-1'!D92</f>
        <v>0</v>
      </c>
      <c r="AF92" s="26"/>
      <c r="AG92">
        <f t="shared" si="5"/>
        <v>18.496058863302032</v>
      </c>
      <c r="AI92" s="75">
        <f>PXIL!L92</f>
        <v>0</v>
      </c>
      <c r="AJ92" s="75">
        <f>PXIL!R92</f>
        <v>0</v>
      </c>
      <c r="AK92" s="75">
        <f>RTM_IEX!L92</f>
        <v>6.13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5.8202692325484584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6.71</v>
      </c>
      <c r="AB93" s="117">
        <f>-STOA!R93</f>
        <v>0</v>
      </c>
      <c r="AC93">
        <f t="shared" si="3"/>
        <v>0.15241836924642646</v>
      </c>
      <c r="AD93">
        <f t="shared" si="4"/>
        <v>17.167850863302032</v>
      </c>
      <c r="AE93">
        <f>'IDT-1'!D93</f>
        <v>0</v>
      </c>
      <c r="AF93" s="26"/>
      <c r="AG93">
        <f t="shared" si="5"/>
        <v>17.167850863302032</v>
      </c>
      <c r="AI93" s="75">
        <f>PXIL!L93</f>
        <v>0</v>
      </c>
      <c r="AJ93" s="75">
        <f>PXIL!R93</f>
        <v>0</v>
      </c>
      <c r="AK93" s="75">
        <f>RTM_IEX!L93</f>
        <v>4.79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5.8202692325484584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6.71</v>
      </c>
      <c r="AB94" s="117">
        <f>-STOA!R94</f>
        <v>0</v>
      </c>
      <c r="AC94">
        <f t="shared" si="3"/>
        <v>0.14229836924642647</v>
      </c>
      <c r="AD94">
        <f t="shared" si="4"/>
        <v>16.027970863302034</v>
      </c>
      <c r="AE94">
        <f>'IDT-1'!D94</f>
        <v>0</v>
      </c>
      <c r="AF94" s="26"/>
      <c r="AG94">
        <f t="shared" si="5"/>
        <v>16.027970863302034</v>
      </c>
      <c r="AI94" s="75">
        <f>PXIL!L94</f>
        <v>0</v>
      </c>
      <c r="AJ94" s="75">
        <f>PXIL!R94</f>
        <v>0</v>
      </c>
      <c r="AK94" s="75">
        <f>RTM_IEX!L94</f>
        <v>3.64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5.8202692325484584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6.71</v>
      </c>
      <c r="AB95" s="117">
        <f>-STOA!R95</f>
        <v>0</v>
      </c>
      <c r="AC95">
        <f t="shared" si="3"/>
        <v>0.14141836924642645</v>
      </c>
      <c r="AD95">
        <f t="shared" si="4"/>
        <v>15.928850863302031</v>
      </c>
      <c r="AE95">
        <f>'IDT-1'!D95</f>
        <v>0</v>
      </c>
      <c r="AF95" s="26"/>
      <c r="AG95">
        <f t="shared" si="5"/>
        <v>15.928850863302031</v>
      </c>
      <c r="AI95" s="75">
        <f>PXIL!L95</f>
        <v>0</v>
      </c>
      <c r="AJ95" s="75">
        <f>PXIL!R95</f>
        <v>0</v>
      </c>
      <c r="AK95" s="75">
        <f>RTM_IEX!L95</f>
        <v>3.54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5.8202692325484584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6.71</v>
      </c>
      <c r="AB96" s="117">
        <f>-STOA!R96</f>
        <v>0</v>
      </c>
      <c r="AC96">
        <f t="shared" si="3"/>
        <v>0.12461036924642645</v>
      </c>
      <c r="AD96">
        <f t="shared" si="4"/>
        <v>14.035658863302032</v>
      </c>
      <c r="AE96">
        <f>'IDT-1'!D96</f>
        <v>0</v>
      </c>
      <c r="AF96" s="26"/>
      <c r="AG96">
        <f t="shared" si="5"/>
        <v>14.035658863302032</v>
      </c>
      <c r="AI96" s="75">
        <f>PXIL!L96</f>
        <v>0</v>
      </c>
      <c r="AJ96" s="75">
        <f>PXIL!R96</f>
        <v>0</v>
      </c>
      <c r="AK96" s="75">
        <f>RTM_IEX!L96</f>
        <v>1.63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5.8202692325484584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6.71</v>
      </c>
      <c r="AB97" s="117">
        <f>-STOA!R97</f>
        <v>0</v>
      </c>
      <c r="AC97">
        <f t="shared" si="3"/>
        <v>0.12038636924642646</v>
      </c>
      <c r="AD97">
        <f t="shared" si="4"/>
        <v>13.559882863302033</v>
      </c>
      <c r="AE97">
        <f>'IDT-1'!D97</f>
        <v>0</v>
      </c>
      <c r="AF97" s="26"/>
      <c r="AG97">
        <f t="shared" si="5"/>
        <v>13.559882863302033</v>
      </c>
      <c r="AI97" s="75">
        <f>PXIL!L97</f>
        <v>0</v>
      </c>
      <c r="AJ97" s="75">
        <f>PXIL!R97</f>
        <v>0</v>
      </c>
      <c r="AK97" s="75">
        <f>RTM_IEX!L97</f>
        <v>1.1499999999999999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5.8202692325484584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6.71</v>
      </c>
      <c r="AB98" s="117">
        <f>-STOA!R98</f>
        <v>0</v>
      </c>
      <c r="AC98">
        <f t="shared" si="3"/>
        <v>0.11950636924642645</v>
      </c>
      <c r="AD98">
        <f t="shared" si="4"/>
        <v>13.460762863302033</v>
      </c>
      <c r="AE98">
        <f>'IDT-1'!D98</f>
        <v>0</v>
      </c>
      <c r="AF98" s="26"/>
      <c r="AG98">
        <f t="shared" si="5"/>
        <v>13.460762863302033</v>
      </c>
      <c r="AI98" s="75">
        <f>PXIL!L98</f>
        <v>0</v>
      </c>
      <c r="AJ98" s="75">
        <f>PXIL!R98</f>
        <v>0</v>
      </c>
      <c r="AK98" s="75">
        <f>RTM_IEX!L98</f>
        <v>1.05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0.13968159487968762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0.20328000000000018</v>
      </c>
      <c r="AB99" s="117">
        <f t="shared" si="6"/>
        <v>0</v>
      </c>
      <c r="AC99">
        <f t="shared" si="6"/>
        <v>4.4624280349412548E-3</v>
      </c>
      <c r="AD99">
        <f t="shared" si="6"/>
        <v>0.50263166684474647</v>
      </c>
      <c r="AE99">
        <f t="shared" ref="AE99:AR99" si="7">SUM(AE3:AE98)/4000</f>
        <v>0</v>
      </c>
      <c r="AG99">
        <f t="shared" si="7"/>
        <v>0.50263166684474647</v>
      </c>
      <c r="AI99">
        <f t="shared" si="7"/>
        <v>0</v>
      </c>
      <c r="AJ99">
        <f t="shared" si="7"/>
        <v>0</v>
      </c>
      <c r="AK99">
        <f t="shared" si="7"/>
        <v>0.16413249999999996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44963</v>
      </c>
      <c r="B1" s="224"/>
      <c r="C1" s="224"/>
      <c r="D1" s="224"/>
      <c r="E1" s="224" t="s">
        <v>192</v>
      </c>
      <c r="F1" s="224" t="s">
        <v>193</v>
      </c>
      <c r="G1" s="224" t="s">
        <v>190</v>
      </c>
      <c r="H1" s="224" t="s">
        <v>191</v>
      </c>
      <c r="I1" s="224" t="s">
        <v>194</v>
      </c>
      <c r="J1" s="224" t="s">
        <v>195</v>
      </c>
      <c r="K1" s="224" t="s">
        <v>196</v>
      </c>
      <c r="L1" s="224" t="s">
        <v>200</v>
      </c>
      <c r="M1" s="224" t="s">
        <v>201</v>
      </c>
      <c r="N1" s="224" t="s">
        <v>202</v>
      </c>
      <c r="O1" s="224" t="s">
        <v>197</v>
      </c>
      <c r="P1" s="232" t="s">
        <v>143</v>
      </c>
      <c r="Q1" s="232" t="s">
        <v>144</v>
      </c>
      <c r="R1" s="79"/>
      <c r="S1" s="79"/>
      <c r="T1" s="82" t="s">
        <v>302</v>
      </c>
      <c r="U1" s="233" t="s">
        <v>303</v>
      </c>
      <c r="V1" s="107" t="s">
        <v>316</v>
      </c>
      <c r="W1" s="107" t="s">
        <v>302</v>
      </c>
      <c r="X1" s="224" t="s">
        <v>335</v>
      </c>
      <c r="Y1" s="235" t="s">
        <v>223</v>
      </c>
      <c r="Z1" s="235" t="s">
        <v>224</v>
      </c>
      <c r="AA1" s="234" t="s">
        <v>198</v>
      </c>
      <c r="AB1" s="234" t="s">
        <v>199</v>
      </c>
      <c r="AC1" s="27" t="s">
        <v>189</v>
      </c>
      <c r="AD1" s="224" t="s">
        <v>142</v>
      </c>
      <c r="AG1" s="224" t="s">
        <v>278</v>
      </c>
      <c r="AI1" s="235" t="s">
        <v>384</v>
      </c>
      <c r="AJ1" s="235" t="s">
        <v>385</v>
      </c>
      <c r="AK1" s="235" t="s">
        <v>386</v>
      </c>
      <c r="AL1" s="235" t="s">
        <v>387</v>
      </c>
      <c r="AM1" s="235" t="s">
        <v>388</v>
      </c>
      <c r="AN1" s="235" t="s">
        <v>389</v>
      </c>
      <c r="AO1" s="237" t="s">
        <v>412</v>
      </c>
      <c r="AP1" s="237" t="s">
        <v>413</v>
      </c>
      <c r="AQ1" s="237" t="s">
        <v>414</v>
      </c>
      <c r="AR1" s="237" t="s">
        <v>415</v>
      </c>
    </row>
    <row r="2" spans="1:44">
      <c r="A2" s="27" t="s">
        <v>44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32"/>
      <c r="Q2" s="232"/>
      <c r="R2" s="79"/>
      <c r="S2" s="79"/>
      <c r="T2" s="82" t="s">
        <v>315</v>
      </c>
      <c r="U2" s="233"/>
      <c r="V2" s="107" t="s">
        <v>304</v>
      </c>
      <c r="W2" s="107" t="s">
        <v>304</v>
      </c>
      <c r="X2" s="224"/>
      <c r="Y2" s="235"/>
      <c r="Z2" s="235"/>
      <c r="AA2" s="234"/>
      <c r="AB2" s="234"/>
      <c r="AC2" s="27">
        <f>Allocation!J1/100</f>
        <v>8.8000000000000005E-3</v>
      </c>
      <c r="AD2" s="224"/>
      <c r="AE2" t="s">
        <v>276</v>
      </c>
      <c r="AG2" s="224"/>
      <c r="AI2" s="235"/>
      <c r="AJ2" s="235"/>
      <c r="AK2" s="235"/>
      <c r="AL2" s="235"/>
      <c r="AM2" s="235"/>
      <c r="AN2" s="235"/>
      <c r="AO2" s="237"/>
      <c r="AP2" s="237"/>
      <c r="AQ2" s="237"/>
      <c r="AR2" s="237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10.776325999999999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2.68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0.1184156688</v>
      </c>
      <c r="AD3">
        <f>SUM(B3:AB3,AI3:AR3)-AC3</f>
        <v>13.337910331199998</v>
      </c>
      <c r="AE3">
        <v>0</v>
      </c>
      <c r="AF3" s="26"/>
      <c r="AG3">
        <f>SUM(AD3:AF3)</f>
        <v>13.337910331199998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10.776325999999999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2.97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0.12096766880000001</v>
      </c>
      <c r="AD4">
        <f t="shared" ref="AD4:AD67" si="1">SUM(B4:AB4,AI4:AR4)-AC4</f>
        <v>13.625358331199999</v>
      </c>
      <c r="AE4">
        <v>0</v>
      </c>
      <c r="AF4" s="26"/>
      <c r="AG4">
        <f t="shared" ref="AG4:AG67" si="2">SUM(AD4:AF4)</f>
        <v>13.625358331199999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10.776325999999999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3.26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0.1235196688</v>
      </c>
      <c r="AD5">
        <f t="shared" si="1"/>
        <v>13.912806331199999</v>
      </c>
      <c r="AE5">
        <v>0</v>
      </c>
      <c r="AF5" s="26"/>
      <c r="AG5">
        <f t="shared" si="2"/>
        <v>13.912806331199999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10.776325999999999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3.07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0.1218476688</v>
      </c>
      <c r="AD6">
        <f t="shared" si="1"/>
        <v>13.7244783312</v>
      </c>
      <c r="AE6">
        <v>0</v>
      </c>
      <c r="AF6" s="26"/>
      <c r="AG6">
        <f t="shared" si="2"/>
        <v>13.7244783312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10.776325999999999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3.45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0.12519166880000002</v>
      </c>
      <c r="AD7">
        <f t="shared" si="1"/>
        <v>14.101134331200001</v>
      </c>
      <c r="AE7">
        <v>0</v>
      </c>
      <c r="AF7" s="26"/>
      <c r="AG7">
        <f t="shared" si="2"/>
        <v>14.101134331200001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10.776325999999999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3.07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0.1218476688</v>
      </c>
      <c r="AD8">
        <f t="shared" si="1"/>
        <v>13.7244783312</v>
      </c>
      <c r="AE8">
        <v>0</v>
      </c>
      <c r="AF8" s="26"/>
      <c r="AG8">
        <f t="shared" si="2"/>
        <v>13.7244783312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10.776325999999999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2.4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0.1159516688</v>
      </c>
      <c r="AD9">
        <f t="shared" si="1"/>
        <v>13.0603743312</v>
      </c>
      <c r="AE9">
        <v>0</v>
      </c>
      <c r="AF9" s="26"/>
      <c r="AG9">
        <f t="shared" si="2"/>
        <v>13.0603743312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10.776325999999999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1.82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0.11084766880000001</v>
      </c>
      <c r="AD10">
        <f t="shared" si="1"/>
        <v>12.4854783312</v>
      </c>
      <c r="AE10">
        <v>0</v>
      </c>
      <c r="AF10" s="26"/>
      <c r="AG10">
        <f t="shared" si="2"/>
        <v>12.4854783312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10.776325999999999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2.87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0.12008766879999999</v>
      </c>
      <c r="AD11">
        <f t="shared" si="1"/>
        <v>13.526238331199998</v>
      </c>
      <c r="AE11">
        <v>0</v>
      </c>
      <c r="AF11" s="26"/>
      <c r="AG11">
        <f t="shared" si="2"/>
        <v>13.526238331199998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10.776325999999999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4.0199999999999996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0.13020766880000001</v>
      </c>
      <c r="AD12">
        <f t="shared" si="1"/>
        <v>14.666118331199998</v>
      </c>
      <c r="AE12">
        <v>0</v>
      </c>
      <c r="AF12" s="26"/>
      <c r="AG12">
        <f t="shared" si="2"/>
        <v>14.666118331199998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10.776325999999999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3.83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0.1285356688</v>
      </c>
      <c r="AD13">
        <f t="shared" si="1"/>
        <v>14.4777903312</v>
      </c>
      <c r="AE13">
        <v>0</v>
      </c>
      <c r="AF13" s="26"/>
      <c r="AG13">
        <f t="shared" si="2"/>
        <v>14.4777903312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10.776325999999999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4.8899999999999997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0.13786366879999998</v>
      </c>
      <c r="AD14">
        <f t="shared" si="1"/>
        <v>15.528462331199998</v>
      </c>
      <c r="AE14">
        <v>0</v>
      </c>
      <c r="AF14" s="26"/>
      <c r="AG14">
        <f t="shared" si="2"/>
        <v>15.528462331199998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10.776325999999999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6.04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0.14798366880000002</v>
      </c>
      <c r="AD15">
        <f t="shared" si="1"/>
        <v>16.668342331200002</v>
      </c>
      <c r="AE15">
        <v>0</v>
      </c>
      <c r="AF15" s="26"/>
      <c r="AG15">
        <f t="shared" si="2"/>
        <v>16.668342331200002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10.776325999999999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5.94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0.1471036688</v>
      </c>
      <c r="AD16">
        <f t="shared" si="1"/>
        <v>16.569222331199999</v>
      </c>
      <c r="AE16">
        <v>0</v>
      </c>
      <c r="AF16" s="26"/>
      <c r="AG16">
        <f t="shared" si="2"/>
        <v>16.569222331199999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10.776325999999999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5.65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0.1445516688</v>
      </c>
      <c r="AD17">
        <f t="shared" si="1"/>
        <v>16.281774331200001</v>
      </c>
      <c r="AE17">
        <v>0</v>
      </c>
      <c r="AF17" s="26"/>
      <c r="AG17">
        <f t="shared" si="2"/>
        <v>16.281774331200001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10.776325999999999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7.47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0.16056766880000001</v>
      </c>
      <c r="AD18">
        <f t="shared" si="1"/>
        <v>18.085758331200001</v>
      </c>
      <c r="AE18">
        <v>0</v>
      </c>
      <c r="AF18" s="26"/>
      <c r="AG18">
        <f t="shared" si="2"/>
        <v>18.085758331200001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10.776325999999999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8.6199999999999992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0.1706876688</v>
      </c>
      <c r="AD19">
        <f t="shared" si="1"/>
        <v>19.225638331199999</v>
      </c>
      <c r="AE19">
        <v>0</v>
      </c>
      <c r="AF19" s="26"/>
      <c r="AG19">
        <f t="shared" si="2"/>
        <v>19.225638331199999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10.776325999999999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10.73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0.18925566880000003</v>
      </c>
      <c r="AD20">
        <f t="shared" si="1"/>
        <v>21.3170703312</v>
      </c>
      <c r="AE20">
        <v>0</v>
      </c>
      <c r="AF20" s="26"/>
      <c r="AG20">
        <f t="shared" si="2"/>
        <v>21.3170703312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10.776325999999999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13.13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0.2103756688</v>
      </c>
      <c r="AD21">
        <f t="shared" si="1"/>
        <v>23.695950331199999</v>
      </c>
      <c r="AE21">
        <v>0</v>
      </c>
      <c r="AF21" s="26"/>
      <c r="AG21">
        <f t="shared" si="2"/>
        <v>23.695950331199999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10.776325999999999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12.26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0.2027196688</v>
      </c>
      <c r="AD22">
        <f t="shared" si="1"/>
        <v>22.833606331199999</v>
      </c>
      <c r="AE22">
        <v>0</v>
      </c>
      <c r="AF22" s="26"/>
      <c r="AG22">
        <f t="shared" si="2"/>
        <v>22.833606331199999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10.776325999999999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11.88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0.19937566880000002</v>
      </c>
      <c r="AD23">
        <f t="shared" si="1"/>
        <v>22.456950331200002</v>
      </c>
      <c r="AE23">
        <v>0</v>
      </c>
      <c r="AF23" s="26"/>
      <c r="AG23">
        <f t="shared" si="2"/>
        <v>22.456950331200002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10.776325999999999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11.59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0.19682366880000002</v>
      </c>
      <c r="AD24">
        <f t="shared" si="1"/>
        <v>22.1695023312</v>
      </c>
      <c r="AE24">
        <v>0</v>
      </c>
      <c r="AF24" s="26"/>
      <c r="AG24">
        <f t="shared" si="2"/>
        <v>22.1695023312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10.776325999999999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13.03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0.20949566880000001</v>
      </c>
      <c r="AD25">
        <f t="shared" si="1"/>
        <v>23.5968303312</v>
      </c>
      <c r="AE25">
        <v>0</v>
      </c>
      <c r="AF25" s="26"/>
      <c r="AG25">
        <f t="shared" si="2"/>
        <v>23.5968303312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10.776325999999999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13.13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0.2103756688</v>
      </c>
      <c r="AD26">
        <f t="shared" si="1"/>
        <v>23.695950331199999</v>
      </c>
      <c r="AE26">
        <v>0</v>
      </c>
      <c r="AF26" s="26"/>
      <c r="AG26">
        <f t="shared" si="2"/>
        <v>23.695950331199999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10.776325999999999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12.17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0.20192766880000002</v>
      </c>
      <c r="AD27">
        <f t="shared" si="1"/>
        <v>22.744398331199999</v>
      </c>
      <c r="AE27">
        <v>0</v>
      </c>
      <c r="AF27" s="26"/>
      <c r="AG27">
        <f t="shared" si="2"/>
        <v>22.744398331199999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10.776325999999999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13.13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0.2103756688</v>
      </c>
      <c r="AD28">
        <f t="shared" si="1"/>
        <v>23.695950331199999</v>
      </c>
      <c r="AE28">
        <v>0</v>
      </c>
      <c r="AF28" s="26"/>
      <c r="AG28">
        <f t="shared" si="2"/>
        <v>23.695950331199999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10.776325999999999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12.36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0.20359966879999999</v>
      </c>
      <c r="AD29">
        <f t="shared" si="1"/>
        <v>22.932726331199998</v>
      </c>
      <c r="AE29">
        <v>0</v>
      </c>
      <c r="AF29" s="26"/>
      <c r="AG29">
        <f t="shared" si="2"/>
        <v>22.932726331199998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10.776325999999999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12.74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0.20694366880000001</v>
      </c>
      <c r="AD30">
        <f t="shared" si="1"/>
        <v>23.309382331199998</v>
      </c>
      <c r="AE30">
        <v>0</v>
      </c>
      <c r="AF30" s="26"/>
      <c r="AG30">
        <f t="shared" si="2"/>
        <v>23.309382331199998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10.776325999999999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13.13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0.2103756688</v>
      </c>
      <c r="AD31">
        <f t="shared" si="1"/>
        <v>23.695950331199999</v>
      </c>
      <c r="AE31">
        <v>0</v>
      </c>
      <c r="AF31" s="26"/>
      <c r="AG31">
        <f t="shared" si="2"/>
        <v>23.695950331199999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10.776325999999999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11.02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0.19180766880000003</v>
      </c>
      <c r="AD32">
        <f t="shared" si="1"/>
        <v>21.604518331200001</v>
      </c>
      <c r="AE32">
        <v>0</v>
      </c>
      <c r="AF32" s="26"/>
      <c r="AG32">
        <f t="shared" si="2"/>
        <v>21.604518331200001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10.776325999999999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12.46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0.20447966879999999</v>
      </c>
      <c r="AD33">
        <f t="shared" si="1"/>
        <v>23.031846331199997</v>
      </c>
      <c r="AE33">
        <v>0</v>
      </c>
      <c r="AF33" s="26"/>
      <c r="AG33">
        <f t="shared" si="2"/>
        <v>23.031846331199997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10.776325999999999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13.03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0.20949566880000001</v>
      </c>
      <c r="AD34">
        <f t="shared" si="1"/>
        <v>23.5968303312</v>
      </c>
      <c r="AE34">
        <v>0</v>
      </c>
      <c r="AF34" s="26"/>
      <c r="AG34">
        <f t="shared" si="2"/>
        <v>23.5968303312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10.776325999999999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11.88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0.19937566880000002</v>
      </c>
      <c r="AD35">
        <f t="shared" si="1"/>
        <v>22.456950331200002</v>
      </c>
      <c r="AE35">
        <v>0</v>
      </c>
      <c r="AF35" s="26"/>
      <c r="AG35">
        <f t="shared" si="2"/>
        <v>22.456950331200002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10.776325999999999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13.13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0.2103756688</v>
      </c>
      <c r="AD36">
        <f t="shared" si="1"/>
        <v>23.695950331199999</v>
      </c>
      <c r="AE36">
        <v>0</v>
      </c>
      <c r="AF36" s="26"/>
      <c r="AG36">
        <f t="shared" si="2"/>
        <v>23.695950331199999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10.776325999999999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13.13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0.2103756688</v>
      </c>
      <c r="AD37">
        <f t="shared" si="1"/>
        <v>23.695950331199999</v>
      </c>
      <c r="AE37">
        <v>0</v>
      </c>
      <c r="AF37" s="26"/>
      <c r="AG37">
        <f t="shared" si="2"/>
        <v>23.695950331199999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10.776325999999999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13.13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0.2103756688</v>
      </c>
      <c r="AD38">
        <f t="shared" si="1"/>
        <v>23.695950331199999</v>
      </c>
      <c r="AE38">
        <v>0</v>
      </c>
      <c r="AF38" s="26"/>
      <c r="AG38">
        <f t="shared" si="2"/>
        <v>23.695950331199999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10.776325999999999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11.88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0.19937566880000002</v>
      </c>
      <c r="AD39">
        <f t="shared" si="1"/>
        <v>22.456950331200002</v>
      </c>
      <c r="AE39">
        <v>0</v>
      </c>
      <c r="AF39" s="26"/>
      <c r="AG39">
        <f t="shared" si="2"/>
        <v>22.456950331200002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10.776325999999999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12.65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0.20615166880000002</v>
      </c>
      <c r="AD40">
        <f t="shared" si="1"/>
        <v>23.220174331199999</v>
      </c>
      <c r="AE40">
        <v>0</v>
      </c>
      <c r="AF40" s="26"/>
      <c r="AG40">
        <f t="shared" si="2"/>
        <v>23.220174331199999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10.776325999999999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11.78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0.1984956688</v>
      </c>
      <c r="AD41">
        <f t="shared" si="1"/>
        <v>22.357830331199999</v>
      </c>
      <c r="AE41">
        <v>0</v>
      </c>
      <c r="AF41" s="26"/>
      <c r="AG41">
        <f t="shared" si="2"/>
        <v>22.357830331199999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10.776325999999999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13.13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0.2103756688</v>
      </c>
      <c r="AD42">
        <f t="shared" si="1"/>
        <v>23.695950331199999</v>
      </c>
      <c r="AE42">
        <v>0</v>
      </c>
      <c r="AF42" s="26"/>
      <c r="AG42">
        <f t="shared" si="2"/>
        <v>23.695950331199999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10.776325999999999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12.46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0.20447966879999999</v>
      </c>
      <c r="AD43">
        <f t="shared" si="1"/>
        <v>23.031846331199997</v>
      </c>
      <c r="AE43">
        <v>0</v>
      </c>
      <c r="AF43" s="26"/>
      <c r="AG43">
        <f t="shared" si="2"/>
        <v>23.031846331199997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10.776325999999999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11.69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0.19770366880000001</v>
      </c>
      <c r="AD44">
        <f t="shared" si="1"/>
        <v>22.2686223312</v>
      </c>
      <c r="AE44">
        <v>0</v>
      </c>
      <c r="AF44" s="26"/>
      <c r="AG44">
        <f t="shared" si="2"/>
        <v>22.2686223312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10.776325999999999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11.88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0.19937566880000002</v>
      </c>
      <c r="AD45">
        <f t="shared" si="1"/>
        <v>22.456950331200002</v>
      </c>
      <c r="AE45">
        <v>0</v>
      </c>
      <c r="AF45" s="26"/>
      <c r="AG45">
        <f t="shared" si="2"/>
        <v>22.456950331200002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10.776325999999999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10.83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0.19013566880000002</v>
      </c>
      <c r="AD46">
        <f t="shared" si="1"/>
        <v>21.416190331199999</v>
      </c>
      <c r="AE46">
        <v>0</v>
      </c>
      <c r="AF46" s="26"/>
      <c r="AG46">
        <f t="shared" si="2"/>
        <v>21.416190331199999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10.776325999999999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11.4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0.19515166880000001</v>
      </c>
      <c r="AD47">
        <f t="shared" si="1"/>
        <v>21.981174331199998</v>
      </c>
      <c r="AE47">
        <v>0</v>
      </c>
      <c r="AF47" s="26"/>
      <c r="AG47">
        <f t="shared" si="2"/>
        <v>21.981174331199998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10.776325999999999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6.52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0.1522076688</v>
      </c>
      <c r="AD48">
        <f t="shared" si="1"/>
        <v>17.144118331200001</v>
      </c>
      <c r="AE48">
        <v>0</v>
      </c>
      <c r="AF48" s="26"/>
      <c r="AG48">
        <f t="shared" si="2"/>
        <v>17.144118331200001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10.776325999999999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10.16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0.18423966880000003</v>
      </c>
      <c r="AD49">
        <f t="shared" si="1"/>
        <v>20.752086331200001</v>
      </c>
      <c r="AE49">
        <v>0</v>
      </c>
      <c r="AF49" s="26"/>
      <c r="AG49">
        <f t="shared" si="2"/>
        <v>20.752086331200001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10.776325999999999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10.73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0.18925566880000003</v>
      </c>
      <c r="AD50">
        <f t="shared" si="1"/>
        <v>21.3170703312</v>
      </c>
      <c r="AE50">
        <v>0</v>
      </c>
      <c r="AF50" s="26"/>
      <c r="AG50">
        <f t="shared" si="2"/>
        <v>21.3170703312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10.776325999999999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11.78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0.1984956688</v>
      </c>
      <c r="AD51">
        <f t="shared" si="1"/>
        <v>22.357830331199999</v>
      </c>
      <c r="AE51">
        <v>0</v>
      </c>
      <c r="AF51" s="26"/>
      <c r="AG51">
        <f t="shared" si="2"/>
        <v>22.357830331199999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10.776325999999999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11.98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0.20025566880000004</v>
      </c>
      <c r="AD52">
        <f t="shared" si="1"/>
        <v>22.556070331200001</v>
      </c>
      <c r="AE52">
        <v>0</v>
      </c>
      <c r="AF52" s="26"/>
      <c r="AG52">
        <f t="shared" si="2"/>
        <v>22.556070331200001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10.776325999999999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11.31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0.1943596688</v>
      </c>
      <c r="AD53">
        <f t="shared" si="1"/>
        <v>21.891966331199999</v>
      </c>
      <c r="AE53">
        <v>0</v>
      </c>
      <c r="AF53" s="26"/>
      <c r="AG53">
        <f t="shared" si="2"/>
        <v>21.891966331199999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10.776325999999999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0.18001566879999997</v>
      </c>
      <c r="AD54">
        <f t="shared" si="1"/>
        <v>20.276310331199998</v>
      </c>
      <c r="AE54">
        <v>0</v>
      </c>
      <c r="AF54" s="26"/>
      <c r="AG54">
        <f t="shared" si="2"/>
        <v>20.276310331199998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10.776325999999999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11.5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0.19603166879999998</v>
      </c>
      <c r="AD55">
        <f t="shared" si="1"/>
        <v>22.080294331199998</v>
      </c>
      <c r="AE55">
        <v>0</v>
      </c>
      <c r="AF55" s="26"/>
      <c r="AG55">
        <f t="shared" si="2"/>
        <v>22.080294331199998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10.776325999999999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12.17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0.20192766880000002</v>
      </c>
      <c r="AD56">
        <f t="shared" si="1"/>
        <v>22.744398331199999</v>
      </c>
      <c r="AE56">
        <v>0</v>
      </c>
      <c r="AF56" s="26"/>
      <c r="AG56">
        <f t="shared" si="2"/>
        <v>22.744398331199999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10.776325999999999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11.31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0.1943596688</v>
      </c>
      <c r="AD57">
        <f t="shared" si="1"/>
        <v>21.891966331199999</v>
      </c>
      <c r="AE57">
        <v>0</v>
      </c>
      <c r="AF57" s="26"/>
      <c r="AG57">
        <f t="shared" si="2"/>
        <v>21.891966331199999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10.776325999999999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9.01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0.17411966879999999</v>
      </c>
      <c r="AD58">
        <f t="shared" si="1"/>
        <v>19.612206331199999</v>
      </c>
      <c r="AE58">
        <v>0</v>
      </c>
      <c r="AF58" s="26"/>
      <c r="AG58">
        <f t="shared" si="2"/>
        <v>19.612206331199999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10.776325999999999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7.66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0.16223966880000001</v>
      </c>
      <c r="AD59">
        <f t="shared" si="1"/>
        <v>18.274086331199999</v>
      </c>
      <c r="AE59">
        <v>0</v>
      </c>
      <c r="AF59" s="26"/>
      <c r="AG59">
        <f t="shared" si="2"/>
        <v>18.274086331199999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10.776325999999999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11.98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0.20025566880000004</v>
      </c>
      <c r="AD60">
        <f t="shared" si="1"/>
        <v>22.556070331200001</v>
      </c>
      <c r="AE60">
        <v>0</v>
      </c>
      <c r="AF60" s="26"/>
      <c r="AG60">
        <f t="shared" si="2"/>
        <v>22.556070331200001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10.776325999999999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11.69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0.19770366880000001</v>
      </c>
      <c r="AD61">
        <f t="shared" si="1"/>
        <v>22.2686223312</v>
      </c>
      <c r="AE61">
        <v>0</v>
      </c>
      <c r="AF61" s="26"/>
      <c r="AG61">
        <f t="shared" si="2"/>
        <v>22.2686223312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10.776325999999999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9.1999999999999993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0.17579166880000002</v>
      </c>
      <c r="AD62">
        <f t="shared" si="1"/>
        <v>19.800534331200002</v>
      </c>
      <c r="AE62">
        <v>0</v>
      </c>
      <c r="AF62" s="26"/>
      <c r="AG62">
        <f t="shared" si="2"/>
        <v>19.800534331200002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10.776325999999999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9.2899999999999991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0.17658366879999998</v>
      </c>
      <c r="AD63">
        <f t="shared" si="1"/>
        <v>19.889742331199997</v>
      </c>
      <c r="AE63">
        <v>0</v>
      </c>
      <c r="AF63" s="26"/>
      <c r="AG63">
        <f t="shared" si="2"/>
        <v>19.889742331199997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10.776325999999999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10.35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0.18591166880000001</v>
      </c>
      <c r="AD64">
        <f t="shared" si="1"/>
        <v>20.9404143312</v>
      </c>
      <c r="AE64">
        <v>0</v>
      </c>
      <c r="AF64" s="26"/>
      <c r="AG64">
        <f t="shared" si="2"/>
        <v>20.9404143312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10.776325999999999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9.77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0.18080766880000002</v>
      </c>
      <c r="AD65">
        <f t="shared" si="1"/>
        <v>20.365518331200001</v>
      </c>
      <c r="AE65">
        <v>0</v>
      </c>
      <c r="AF65" s="26"/>
      <c r="AG65">
        <f t="shared" si="2"/>
        <v>20.365518331200001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10.776325999999999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12.17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0.20192766880000002</v>
      </c>
      <c r="AD66">
        <f t="shared" si="1"/>
        <v>22.744398331199999</v>
      </c>
      <c r="AE66">
        <v>0</v>
      </c>
      <c r="AF66" s="26"/>
      <c r="AG66">
        <f t="shared" si="2"/>
        <v>22.744398331199999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10.776325999999999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11.31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0.1943596688</v>
      </c>
      <c r="AD67">
        <f t="shared" si="1"/>
        <v>21.891966331199999</v>
      </c>
      <c r="AE67">
        <v>0</v>
      </c>
      <c r="AF67" s="26"/>
      <c r="AG67">
        <f t="shared" si="2"/>
        <v>21.891966331199999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10.776325999999999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12.07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0.2010476688</v>
      </c>
      <c r="AD68">
        <f t="shared" ref="AD68:AD98" si="4">SUM(B68:AB68,AI68:AR68)-AC68</f>
        <v>22.645278331199997</v>
      </c>
      <c r="AE68">
        <v>0</v>
      </c>
      <c r="AF68" s="26"/>
      <c r="AG68">
        <f t="shared" ref="AG68:AG98" si="5">SUM(AD68:AF68)</f>
        <v>22.645278331199997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10.776325999999999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9.68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0.18001566879999997</v>
      </c>
      <c r="AD69">
        <f t="shared" si="4"/>
        <v>20.276310331199998</v>
      </c>
      <c r="AE69">
        <v>0</v>
      </c>
      <c r="AF69" s="26"/>
      <c r="AG69">
        <f t="shared" si="5"/>
        <v>20.276310331199998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10.776325999999999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9.58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0.17913566880000001</v>
      </c>
      <c r="AD70">
        <f t="shared" si="4"/>
        <v>20.177190331199998</v>
      </c>
      <c r="AE70">
        <v>0</v>
      </c>
      <c r="AF70" s="26"/>
      <c r="AG70">
        <f t="shared" si="5"/>
        <v>20.177190331199998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10.776325999999999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13.13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0.2103756688</v>
      </c>
      <c r="AD71">
        <f t="shared" si="4"/>
        <v>23.695950331199999</v>
      </c>
      <c r="AE71">
        <v>0</v>
      </c>
      <c r="AF71" s="26"/>
      <c r="AG71">
        <f t="shared" si="5"/>
        <v>23.695950331199999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10.776325999999999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12.84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0.20782366880000003</v>
      </c>
      <c r="AD72">
        <f t="shared" si="4"/>
        <v>23.408502331200001</v>
      </c>
      <c r="AE72">
        <v>0</v>
      </c>
      <c r="AF72" s="26"/>
      <c r="AG72">
        <f t="shared" si="5"/>
        <v>23.408502331200001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10.776325999999999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13.03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0.20949566880000001</v>
      </c>
      <c r="AD73">
        <f t="shared" si="4"/>
        <v>23.5968303312</v>
      </c>
      <c r="AE73">
        <v>0</v>
      </c>
      <c r="AF73" s="26"/>
      <c r="AG73">
        <f t="shared" si="5"/>
        <v>23.5968303312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10.776325999999999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11.98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0.20025566880000004</v>
      </c>
      <c r="AD74">
        <f t="shared" si="4"/>
        <v>22.556070331200001</v>
      </c>
      <c r="AE74">
        <v>0</v>
      </c>
      <c r="AF74" s="26"/>
      <c r="AG74">
        <f t="shared" si="5"/>
        <v>22.556070331200001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10.776325999999999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11.02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0.19180766880000003</v>
      </c>
      <c r="AD75">
        <f t="shared" si="4"/>
        <v>21.604518331200001</v>
      </c>
      <c r="AE75">
        <v>0</v>
      </c>
      <c r="AF75" s="26"/>
      <c r="AG75">
        <f t="shared" si="5"/>
        <v>21.604518331200001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10.776325999999999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9.4831668800000005E-2</v>
      </c>
      <c r="AD76">
        <f t="shared" si="4"/>
        <v>10.6814943312</v>
      </c>
      <c r="AE76">
        <v>0</v>
      </c>
      <c r="AF76" s="26"/>
      <c r="AG76">
        <f t="shared" si="5"/>
        <v>10.6814943312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10.776325999999999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9.4831668800000005E-2</v>
      </c>
      <c r="AD77">
        <f t="shared" si="4"/>
        <v>10.6814943312</v>
      </c>
      <c r="AE77">
        <v>0</v>
      </c>
      <c r="AF77" s="26"/>
      <c r="AG77">
        <f t="shared" si="5"/>
        <v>10.6814943312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10.776325999999999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9.4831668800000005E-2</v>
      </c>
      <c r="AD78">
        <f t="shared" si="4"/>
        <v>10.6814943312</v>
      </c>
      <c r="AE78">
        <v>0</v>
      </c>
      <c r="AF78" s="26"/>
      <c r="AG78">
        <f t="shared" si="5"/>
        <v>10.6814943312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10.776325999999999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9.4831668800000005E-2</v>
      </c>
      <c r="AD79">
        <f t="shared" si="4"/>
        <v>10.6814943312</v>
      </c>
      <c r="AE79">
        <v>0</v>
      </c>
      <c r="AF79" s="26"/>
      <c r="AG79">
        <f t="shared" si="5"/>
        <v>10.6814943312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10.776325999999999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0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9.4831668800000005E-2</v>
      </c>
      <c r="AD80">
        <f t="shared" si="4"/>
        <v>10.6814943312</v>
      </c>
      <c r="AE80">
        <v>0</v>
      </c>
      <c r="AF80" s="26"/>
      <c r="AG80">
        <f t="shared" si="5"/>
        <v>10.6814943312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10.776325999999999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0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9.4831668800000005E-2</v>
      </c>
      <c r="AD81">
        <f t="shared" si="4"/>
        <v>10.6814943312</v>
      </c>
      <c r="AE81">
        <v>0</v>
      </c>
      <c r="AF81" s="26"/>
      <c r="AG81">
        <f t="shared" si="5"/>
        <v>10.6814943312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10.776325999999999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12.46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0.20447966879999999</v>
      </c>
      <c r="AD82">
        <f t="shared" si="4"/>
        <v>23.031846331199997</v>
      </c>
      <c r="AE82">
        <v>0</v>
      </c>
      <c r="AF82" s="26"/>
      <c r="AG82">
        <f t="shared" si="5"/>
        <v>23.031846331199997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10.776325999999999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0.1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0.2068556688</v>
      </c>
      <c r="AD83">
        <f t="shared" si="4"/>
        <v>23.299470331200002</v>
      </c>
      <c r="AE83">
        <v>0</v>
      </c>
      <c r="AF83" s="26"/>
      <c r="AG83">
        <f t="shared" si="5"/>
        <v>23.299470331200002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12.63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10.776325999999999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0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0.19937566880000002</v>
      </c>
      <c r="AD84">
        <f t="shared" si="4"/>
        <v>22.456950331200002</v>
      </c>
      <c r="AE84">
        <v>0</v>
      </c>
      <c r="AF84" s="26"/>
      <c r="AG84">
        <f t="shared" si="5"/>
        <v>22.456950331200002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11.88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10.776325999999999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0.18423966880000001</v>
      </c>
      <c r="AD85">
        <f t="shared" si="4"/>
        <v>20.752086331200001</v>
      </c>
      <c r="AE85">
        <v>0</v>
      </c>
      <c r="AF85" s="26"/>
      <c r="AG85">
        <f t="shared" si="5"/>
        <v>20.752086331200001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10.16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10.776325999999999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0.19849566880000002</v>
      </c>
      <c r="AD86">
        <f t="shared" si="4"/>
        <v>22.357830331199999</v>
      </c>
      <c r="AE86">
        <v>0</v>
      </c>
      <c r="AF86" s="26"/>
      <c r="AG86">
        <f t="shared" si="5"/>
        <v>22.357830331199999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11.78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10.776325999999999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0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0.19937566880000002</v>
      </c>
      <c r="AD87">
        <f t="shared" si="4"/>
        <v>22.456950331200002</v>
      </c>
      <c r="AE87">
        <v>0</v>
      </c>
      <c r="AF87" s="26"/>
      <c r="AG87">
        <f t="shared" si="5"/>
        <v>22.456950331200002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11.88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10.776325999999999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0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0.21037566880000003</v>
      </c>
      <c r="AD88">
        <f t="shared" si="4"/>
        <v>23.695950331199999</v>
      </c>
      <c r="AE88">
        <v>0</v>
      </c>
      <c r="AF88" s="26"/>
      <c r="AG88">
        <f t="shared" si="5"/>
        <v>23.695950331199999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13.13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10.776325999999999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0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0.20870366880000002</v>
      </c>
      <c r="AD89">
        <f t="shared" si="4"/>
        <v>23.5076223312</v>
      </c>
      <c r="AE89">
        <v>0</v>
      </c>
      <c r="AF89" s="26"/>
      <c r="AG89">
        <f t="shared" si="5"/>
        <v>23.5076223312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12.94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10.776325999999999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0.18591166880000001</v>
      </c>
      <c r="AD90">
        <f t="shared" si="4"/>
        <v>20.9404143312</v>
      </c>
      <c r="AE90">
        <v>0</v>
      </c>
      <c r="AF90" s="26"/>
      <c r="AG90">
        <f t="shared" si="5"/>
        <v>20.9404143312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10.35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10.776325999999999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0.1706876688</v>
      </c>
      <c r="AD91">
        <f t="shared" si="4"/>
        <v>19.225638331199999</v>
      </c>
      <c r="AE91">
        <v>0</v>
      </c>
      <c r="AF91" s="26"/>
      <c r="AG91">
        <f t="shared" si="5"/>
        <v>19.225638331199999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8.6199999999999992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10.776325999999999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0.1800156688</v>
      </c>
      <c r="AD92">
        <f t="shared" si="4"/>
        <v>20.276310331199998</v>
      </c>
      <c r="AE92">
        <v>0</v>
      </c>
      <c r="AF92" s="26"/>
      <c r="AG92">
        <f t="shared" si="5"/>
        <v>20.276310331199998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9.68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10.776325999999999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0.15387966880000001</v>
      </c>
      <c r="AD93">
        <f t="shared" si="4"/>
        <v>17.3324463312</v>
      </c>
      <c r="AE93">
        <v>0</v>
      </c>
      <c r="AF93" s="26"/>
      <c r="AG93">
        <f t="shared" si="5"/>
        <v>17.3324463312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6.71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10.776325999999999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0.18080766879999999</v>
      </c>
      <c r="AD94">
        <f t="shared" si="4"/>
        <v>20.365518331200001</v>
      </c>
      <c r="AE94">
        <v>0</v>
      </c>
      <c r="AF94" s="26"/>
      <c r="AG94">
        <f t="shared" si="5"/>
        <v>20.365518331200001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9.77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10.776325999999999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0.19259966880000001</v>
      </c>
      <c r="AD95">
        <f t="shared" si="4"/>
        <v>21.693726331199997</v>
      </c>
      <c r="AE95">
        <v>0</v>
      </c>
      <c r="AF95" s="26"/>
      <c r="AG95">
        <f t="shared" si="5"/>
        <v>21.693726331199997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11.11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10.776325999999999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0.1639996688</v>
      </c>
      <c r="AD96">
        <f t="shared" si="4"/>
        <v>18.472326331200001</v>
      </c>
      <c r="AE96">
        <v>0</v>
      </c>
      <c r="AF96" s="26"/>
      <c r="AG96">
        <f t="shared" si="5"/>
        <v>18.472326331200001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7.86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10.776325999999999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0.15810366880000001</v>
      </c>
      <c r="AD97">
        <f t="shared" si="4"/>
        <v>17.8082223312</v>
      </c>
      <c r="AE97">
        <v>0</v>
      </c>
      <c r="AF97" s="26"/>
      <c r="AG97">
        <f t="shared" si="5"/>
        <v>17.8082223312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7.19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10.776325999999999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0.16223966880000001</v>
      </c>
      <c r="AD98">
        <f t="shared" si="4"/>
        <v>18.274086331199999</v>
      </c>
      <c r="AE98">
        <v>0</v>
      </c>
      <c r="AF98" s="26"/>
      <c r="AG98">
        <f t="shared" si="5"/>
        <v>18.274086331199999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7.66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0.2586318240000004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0.18306749999999997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4.2463240511999983E-3</v>
      </c>
      <c r="AD99">
        <f t="shared" si="6"/>
        <v>0.47829049994880002</v>
      </c>
      <c r="AE99">
        <f t="shared" ref="AE99:AR99" si="8">SUM(AE3:AE98)/4000</f>
        <v>0</v>
      </c>
      <c r="AG99">
        <f t="shared" si="8"/>
        <v>0.47829049994880002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4.0837499999999999E-2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44963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'[1]06'!B5</f>
        <v>165</v>
      </c>
      <c r="C3" s="16">
        <f>'[1]06'!C5</f>
        <v>0</v>
      </c>
      <c r="D3" s="16">
        <f>'[1]06'!D5</f>
        <v>175</v>
      </c>
      <c r="E3" s="16">
        <f>'[1]06'!E5</f>
        <v>0</v>
      </c>
      <c r="F3" s="15">
        <f>SUM(B3:E3)</f>
        <v>340</v>
      </c>
      <c r="G3" s="15">
        <f>'[1]06'!H5</f>
        <v>0</v>
      </c>
      <c r="H3" s="16">
        <f>'[1]06'!I5</f>
        <v>0</v>
      </c>
      <c r="I3" s="16">
        <f>'[1]06'!J5</f>
        <v>0</v>
      </c>
      <c r="J3" s="16">
        <f>'[1]06'!K5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'[1]06'!B6</f>
        <v>165</v>
      </c>
      <c r="C4" s="16">
        <f>'[1]06'!C6</f>
        <v>0</v>
      </c>
      <c r="D4" s="16">
        <f>'[1]06'!D6</f>
        <v>175</v>
      </c>
      <c r="E4" s="16">
        <f>'[1]06'!E6</f>
        <v>0</v>
      </c>
      <c r="F4" s="15">
        <f>SUM(B4:E4)</f>
        <v>340</v>
      </c>
      <c r="G4" s="15">
        <f>'[1]06'!H6</f>
        <v>0</v>
      </c>
      <c r="H4" s="16">
        <f>'[1]06'!I6</f>
        <v>0</v>
      </c>
      <c r="I4" s="16">
        <f>'[1]06'!J6</f>
        <v>0</v>
      </c>
      <c r="J4" s="16">
        <f>'[1]06'!K6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'[1]06'!B7</f>
        <v>165</v>
      </c>
      <c r="C5" s="16">
        <f>'[1]06'!C7</f>
        <v>0</v>
      </c>
      <c r="D5" s="16">
        <f>'[1]06'!D7</f>
        <v>175</v>
      </c>
      <c r="E5" s="16">
        <f>'[1]06'!E7</f>
        <v>0</v>
      </c>
      <c r="F5" s="15">
        <f t="shared" ref="F5:F68" si="6">SUM(B5:E5)</f>
        <v>340</v>
      </c>
      <c r="G5" s="15">
        <f>'[1]06'!H7</f>
        <v>0</v>
      </c>
      <c r="H5" s="16">
        <f>'[1]06'!I7</f>
        <v>0</v>
      </c>
      <c r="I5" s="16">
        <f>'[1]06'!J7</f>
        <v>0</v>
      </c>
      <c r="J5" s="16">
        <f>'[1]06'!K7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'[1]06'!B8</f>
        <v>165</v>
      </c>
      <c r="C6" s="16">
        <f>'[1]06'!C8</f>
        <v>0</v>
      </c>
      <c r="D6" s="16">
        <f>'[1]06'!D8</f>
        <v>175</v>
      </c>
      <c r="E6" s="16">
        <f>'[1]06'!E8</f>
        <v>0</v>
      </c>
      <c r="F6" s="15">
        <f t="shared" si="6"/>
        <v>340</v>
      </c>
      <c r="G6" s="15">
        <f>'[1]06'!H8</f>
        <v>0</v>
      </c>
      <c r="H6" s="16">
        <f>'[1]06'!I8</f>
        <v>0</v>
      </c>
      <c r="I6" s="16">
        <f>'[1]06'!J8</f>
        <v>0</v>
      </c>
      <c r="J6" s="16">
        <f>'[1]06'!K8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'[1]06'!B9</f>
        <v>165</v>
      </c>
      <c r="C7" s="16">
        <f>'[1]06'!C9</f>
        <v>0</v>
      </c>
      <c r="D7" s="16">
        <f>'[1]06'!D9</f>
        <v>175</v>
      </c>
      <c r="E7" s="16">
        <f>'[1]06'!E9</f>
        <v>0</v>
      </c>
      <c r="F7" s="15">
        <f t="shared" si="6"/>
        <v>340</v>
      </c>
      <c r="G7" s="15">
        <f>'[1]06'!H9</f>
        <v>0</v>
      </c>
      <c r="H7" s="16">
        <f>'[1]06'!I9</f>
        <v>0</v>
      </c>
      <c r="I7" s="16">
        <f>'[1]06'!J9</f>
        <v>0</v>
      </c>
      <c r="J7" s="16">
        <f>'[1]06'!K9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'[1]06'!B10</f>
        <v>165</v>
      </c>
      <c r="C8" s="16">
        <f>'[1]06'!C10</f>
        <v>0</v>
      </c>
      <c r="D8" s="16">
        <f>'[1]06'!D10</f>
        <v>175</v>
      </c>
      <c r="E8" s="16">
        <f>'[1]06'!E10</f>
        <v>0</v>
      </c>
      <c r="F8" s="15">
        <f t="shared" si="6"/>
        <v>340</v>
      </c>
      <c r="G8" s="15">
        <f>'[1]06'!H10</f>
        <v>0</v>
      </c>
      <c r="H8" s="16">
        <f>'[1]06'!I10</f>
        <v>0</v>
      </c>
      <c r="I8" s="16">
        <f>'[1]06'!J10</f>
        <v>0</v>
      </c>
      <c r="J8" s="16">
        <f>'[1]06'!K10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'[1]06'!B11</f>
        <v>165</v>
      </c>
      <c r="C9" s="16">
        <f>'[1]06'!C11</f>
        <v>0</v>
      </c>
      <c r="D9" s="16">
        <f>'[1]06'!D11</f>
        <v>175</v>
      </c>
      <c r="E9" s="16">
        <f>'[1]06'!E11</f>
        <v>0</v>
      </c>
      <c r="F9" s="15">
        <f t="shared" si="6"/>
        <v>340</v>
      </c>
      <c r="G9" s="15">
        <f>'[1]06'!H11</f>
        <v>0</v>
      </c>
      <c r="H9" s="16">
        <f>'[1]06'!I11</f>
        <v>0</v>
      </c>
      <c r="I9" s="16">
        <f>'[1]06'!J11</f>
        <v>0</v>
      </c>
      <c r="J9" s="16">
        <f>'[1]06'!K11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'[1]06'!B12</f>
        <v>165</v>
      </c>
      <c r="C10" s="16">
        <f>'[1]06'!C12</f>
        <v>0</v>
      </c>
      <c r="D10" s="16">
        <f>'[1]06'!D12</f>
        <v>175</v>
      </c>
      <c r="E10" s="16">
        <f>'[1]06'!E12</f>
        <v>0</v>
      </c>
      <c r="F10" s="15">
        <f t="shared" si="6"/>
        <v>340</v>
      </c>
      <c r="G10" s="15">
        <f>'[1]06'!H12</f>
        <v>0</v>
      </c>
      <c r="H10" s="16">
        <f>'[1]06'!I12</f>
        <v>0</v>
      </c>
      <c r="I10" s="16">
        <f>'[1]06'!J12</f>
        <v>0</v>
      </c>
      <c r="J10" s="16">
        <f>'[1]06'!K12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'[1]06'!B13</f>
        <v>165</v>
      </c>
      <c r="C11" s="16">
        <f>'[1]06'!C13</f>
        <v>0</v>
      </c>
      <c r="D11" s="16">
        <f>'[1]06'!D13</f>
        <v>175</v>
      </c>
      <c r="E11" s="16">
        <f>'[1]06'!E13</f>
        <v>0</v>
      </c>
      <c r="F11" s="15">
        <f t="shared" si="6"/>
        <v>340</v>
      </c>
      <c r="G11" s="15">
        <f>'[1]06'!H13</f>
        <v>0</v>
      </c>
      <c r="H11" s="16">
        <f>'[1]06'!I13</f>
        <v>0</v>
      </c>
      <c r="I11" s="16">
        <f>'[1]06'!J13</f>
        <v>0</v>
      </c>
      <c r="J11" s="16">
        <f>'[1]06'!K13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'[1]06'!B14</f>
        <v>165</v>
      </c>
      <c r="C12" s="16">
        <f>'[1]06'!C14</f>
        <v>0</v>
      </c>
      <c r="D12" s="16">
        <f>'[1]06'!D14</f>
        <v>175</v>
      </c>
      <c r="E12" s="16">
        <f>'[1]06'!E14</f>
        <v>0</v>
      </c>
      <c r="F12" s="15">
        <f t="shared" si="6"/>
        <v>340</v>
      </c>
      <c r="G12" s="15">
        <f>'[1]06'!H14</f>
        <v>0</v>
      </c>
      <c r="H12" s="16">
        <f>'[1]06'!I14</f>
        <v>0</v>
      </c>
      <c r="I12" s="16">
        <f>'[1]06'!J14</f>
        <v>0</v>
      </c>
      <c r="J12" s="16">
        <f>'[1]06'!K14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'[1]06'!B15</f>
        <v>165</v>
      </c>
      <c r="C13" s="16">
        <f>'[1]06'!C15</f>
        <v>0</v>
      </c>
      <c r="D13" s="16">
        <f>'[1]06'!D15</f>
        <v>175</v>
      </c>
      <c r="E13" s="16">
        <f>'[1]06'!E15</f>
        <v>0</v>
      </c>
      <c r="F13" s="15">
        <f t="shared" si="6"/>
        <v>340</v>
      </c>
      <c r="G13" s="15">
        <f>'[1]06'!H15</f>
        <v>0</v>
      </c>
      <c r="H13" s="16">
        <f>'[1]06'!I15</f>
        <v>0</v>
      </c>
      <c r="I13" s="16">
        <f>'[1]06'!J15</f>
        <v>0</v>
      </c>
      <c r="J13" s="16">
        <f>'[1]06'!K15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'[1]06'!B16</f>
        <v>165</v>
      </c>
      <c r="C14" s="16">
        <f>'[1]06'!C16</f>
        <v>0</v>
      </c>
      <c r="D14" s="16">
        <f>'[1]06'!D16</f>
        <v>175</v>
      </c>
      <c r="E14" s="16">
        <f>'[1]06'!E16</f>
        <v>0</v>
      </c>
      <c r="F14" s="15">
        <f t="shared" si="6"/>
        <v>340</v>
      </c>
      <c r="G14" s="15">
        <f>'[1]06'!H16</f>
        <v>0</v>
      </c>
      <c r="H14" s="16">
        <f>'[1]06'!I16</f>
        <v>0</v>
      </c>
      <c r="I14" s="16">
        <f>'[1]06'!J16</f>
        <v>0</v>
      </c>
      <c r="J14" s="16">
        <f>'[1]06'!K16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'[1]06'!B17</f>
        <v>165</v>
      </c>
      <c r="C15" s="16">
        <f>'[1]06'!C17</f>
        <v>0</v>
      </c>
      <c r="D15" s="16">
        <f>'[1]06'!D17</f>
        <v>175</v>
      </c>
      <c r="E15" s="16">
        <f>'[1]06'!E17</f>
        <v>0</v>
      </c>
      <c r="F15" s="15">
        <f t="shared" si="6"/>
        <v>340</v>
      </c>
      <c r="G15" s="15">
        <f>'[1]06'!H17</f>
        <v>0</v>
      </c>
      <c r="H15" s="16">
        <f>'[1]06'!I17</f>
        <v>0</v>
      </c>
      <c r="I15" s="16">
        <f>'[1]06'!J17</f>
        <v>0</v>
      </c>
      <c r="J15" s="16">
        <f>'[1]06'!K17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'[1]06'!B18</f>
        <v>165</v>
      </c>
      <c r="C16" s="16">
        <f>'[1]06'!C18</f>
        <v>0</v>
      </c>
      <c r="D16" s="16">
        <f>'[1]06'!D18</f>
        <v>175</v>
      </c>
      <c r="E16" s="16">
        <f>'[1]06'!E18</f>
        <v>0</v>
      </c>
      <c r="F16" s="15">
        <f t="shared" si="6"/>
        <v>340</v>
      </c>
      <c r="G16" s="15">
        <f>'[1]06'!H18</f>
        <v>0</v>
      </c>
      <c r="H16" s="16">
        <f>'[1]06'!I18</f>
        <v>0</v>
      </c>
      <c r="I16" s="16">
        <f>'[1]06'!J18</f>
        <v>0</v>
      </c>
      <c r="J16" s="16">
        <f>'[1]06'!K18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'[1]06'!B19</f>
        <v>165</v>
      </c>
      <c r="C17" s="16">
        <f>'[1]06'!C19</f>
        <v>0</v>
      </c>
      <c r="D17" s="16">
        <f>'[1]06'!D19</f>
        <v>175</v>
      </c>
      <c r="E17" s="16">
        <f>'[1]06'!E19</f>
        <v>0</v>
      </c>
      <c r="F17" s="15">
        <f t="shared" si="6"/>
        <v>340</v>
      </c>
      <c r="G17" s="15">
        <f>'[1]06'!H19</f>
        <v>0</v>
      </c>
      <c r="H17" s="16">
        <f>'[1]06'!I19</f>
        <v>0</v>
      </c>
      <c r="I17" s="16">
        <f>'[1]06'!J19</f>
        <v>0</v>
      </c>
      <c r="J17" s="16">
        <f>'[1]06'!K19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'[1]06'!B20</f>
        <v>165</v>
      </c>
      <c r="C18" s="16">
        <f>'[1]06'!C20</f>
        <v>0</v>
      </c>
      <c r="D18" s="16">
        <f>'[1]06'!D20</f>
        <v>175</v>
      </c>
      <c r="E18" s="16">
        <f>'[1]06'!E20</f>
        <v>0</v>
      </c>
      <c r="F18" s="15">
        <f t="shared" si="6"/>
        <v>340</v>
      </c>
      <c r="G18" s="15">
        <f>'[1]06'!H20</f>
        <v>0</v>
      </c>
      <c r="H18" s="16">
        <f>'[1]06'!I20</f>
        <v>0</v>
      </c>
      <c r="I18" s="16">
        <f>'[1]06'!J20</f>
        <v>0</v>
      </c>
      <c r="J18" s="16">
        <f>'[1]06'!K20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'[1]06'!B21</f>
        <v>165</v>
      </c>
      <c r="C19" s="16">
        <f>'[1]06'!C21</f>
        <v>0</v>
      </c>
      <c r="D19" s="16">
        <f>'[1]06'!D21</f>
        <v>175</v>
      </c>
      <c r="E19" s="16">
        <f>'[1]06'!E21</f>
        <v>0</v>
      </c>
      <c r="F19" s="15">
        <f t="shared" si="6"/>
        <v>340</v>
      </c>
      <c r="G19" s="15">
        <f>'[1]06'!H21</f>
        <v>0</v>
      </c>
      <c r="H19" s="16">
        <f>'[1]06'!I21</f>
        <v>0</v>
      </c>
      <c r="I19" s="16">
        <f>'[1]06'!J21</f>
        <v>0</v>
      </c>
      <c r="J19" s="16">
        <f>'[1]06'!K21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'[1]06'!B22</f>
        <v>165</v>
      </c>
      <c r="C20" s="16">
        <f>'[1]06'!C22</f>
        <v>0</v>
      </c>
      <c r="D20" s="16">
        <f>'[1]06'!D22</f>
        <v>175</v>
      </c>
      <c r="E20" s="16">
        <f>'[1]06'!E22</f>
        <v>0</v>
      </c>
      <c r="F20" s="15">
        <f t="shared" si="6"/>
        <v>340</v>
      </c>
      <c r="G20" s="15">
        <f>'[1]06'!H22</f>
        <v>0</v>
      </c>
      <c r="H20" s="16">
        <f>'[1]06'!I22</f>
        <v>0</v>
      </c>
      <c r="I20" s="16">
        <f>'[1]06'!J22</f>
        <v>0</v>
      </c>
      <c r="J20" s="16">
        <f>'[1]06'!K22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'[1]06'!B23</f>
        <v>165</v>
      </c>
      <c r="C21" s="16">
        <f>'[1]06'!C23</f>
        <v>0</v>
      </c>
      <c r="D21" s="16">
        <f>'[1]06'!D23</f>
        <v>175</v>
      </c>
      <c r="E21" s="16">
        <f>'[1]06'!E23</f>
        <v>0</v>
      </c>
      <c r="F21" s="15">
        <f t="shared" si="6"/>
        <v>340</v>
      </c>
      <c r="G21" s="15">
        <f>'[1]06'!H23</f>
        <v>0</v>
      </c>
      <c r="H21" s="16">
        <f>'[1]06'!I23</f>
        <v>0</v>
      </c>
      <c r="I21" s="16">
        <f>'[1]06'!J23</f>
        <v>0</v>
      </c>
      <c r="J21" s="16">
        <f>'[1]06'!K23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'[1]06'!B24</f>
        <v>165</v>
      </c>
      <c r="C22" s="16">
        <f>'[1]06'!C24</f>
        <v>0</v>
      </c>
      <c r="D22" s="16">
        <f>'[1]06'!D24</f>
        <v>175</v>
      </c>
      <c r="E22" s="16">
        <f>'[1]06'!E24</f>
        <v>0</v>
      </c>
      <c r="F22" s="15">
        <f t="shared" si="6"/>
        <v>340</v>
      </c>
      <c r="G22" s="15">
        <f>'[1]06'!H24</f>
        <v>0</v>
      </c>
      <c r="H22" s="16">
        <f>'[1]06'!I24</f>
        <v>0</v>
      </c>
      <c r="I22" s="16">
        <f>'[1]06'!J24</f>
        <v>0</v>
      </c>
      <c r="J22" s="16">
        <f>'[1]06'!K24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'[1]06'!B25</f>
        <v>165</v>
      </c>
      <c r="C23" s="16">
        <f>'[1]06'!C25</f>
        <v>0</v>
      </c>
      <c r="D23" s="16">
        <f>'[1]06'!D25</f>
        <v>175</v>
      </c>
      <c r="E23" s="16">
        <f>'[1]06'!E25</f>
        <v>0</v>
      </c>
      <c r="F23" s="15">
        <f t="shared" si="6"/>
        <v>340</v>
      </c>
      <c r="G23" s="15">
        <f>'[1]06'!H25</f>
        <v>0</v>
      </c>
      <c r="H23" s="16">
        <f>'[1]06'!I25</f>
        <v>0</v>
      </c>
      <c r="I23" s="16">
        <f>'[1]06'!J25</f>
        <v>0</v>
      </c>
      <c r="J23" s="16">
        <f>'[1]06'!K25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'[1]06'!B26</f>
        <v>165</v>
      </c>
      <c r="C24" s="16">
        <f>'[1]06'!C26</f>
        <v>0</v>
      </c>
      <c r="D24" s="16">
        <f>'[1]06'!D26</f>
        <v>175</v>
      </c>
      <c r="E24" s="16">
        <f>'[1]06'!E26</f>
        <v>0</v>
      </c>
      <c r="F24" s="15">
        <f t="shared" si="6"/>
        <v>340</v>
      </c>
      <c r="G24" s="15">
        <f>'[1]06'!H26</f>
        <v>0</v>
      </c>
      <c r="H24" s="16">
        <f>'[1]06'!I26</f>
        <v>0</v>
      </c>
      <c r="I24" s="16">
        <f>'[1]06'!J26</f>
        <v>0</v>
      </c>
      <c r="J24" s="16">
        <f>'[1]06'!K26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'[1]06'!B27</f>
        <v>165</v>
      </c>
      <c r="C25" s="16">
        <f>'[1]06'!C27</f>
        <v>0</v>
      </c>
      <c r="D25" s="16">
        <f>'[1]06'!D27</f>
        <v>175</v>
      </c>
      <c r="E25" s="16">
        <f>'[1]06'!E27</f>
        <v>0</v>
      </c>
      <c r="F25" s="15">
        <f t="shared" si="6"/>
        <v>340</v>
      </c>
      <c r="G25" s="15">
        <f>'[1]06'!H27</f>
        <v>0</v>
      </c>
      <c r="H25" s="16">
        <f>'[1]06'!I27</f>
        <v>0</v>
      </c>
      <c r="I25" s="16">
        <f>'[1]06'!J27</f>
        <v>0</v>
      </c>
      <c r="J25" s="16">
        <f>'[1]06'!K27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'[1]06'!B28</f>
        <v>165</v>
      </c>
      <c r="C26" s="16">
        <f>'[1]06'!C28</f>
        <v>0</v>
      </c>
      <c r="D26" s="16">
        <f>'[1]06'!D28</f>
        <v>175</v>
      </c>
      <c r="E26" s="16">
        <f>'[1]06'!E28</f>
        <v>0</v>
      </c>
      <c r="F26" s="15">
        <f t="shared" si="6"/>
        <v>340</v>
      </c>
      <c r="G26" s="15">
        <f>'[1]06'!H28</f>
        <v>0</v>
      </c>
      <c r="H26" s="16">
        <f>'[1]06'!I28</f>
        <v>0</v>
      </c>
      <c r="I26" s="16">
        <f>'[1]06'!J28</f>
        <v>0</v>
      </c>
      <c r="J26" s="16">
        <f>'[1]06'!K28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'[1]06'!B29</f>
        <v>165</v>
      </c>
      <c r="C27" s="16">
        <f>'[1]06'!C29</f>
        <v>0</v>
      </c>
      <c r="D27" s="16">
        <f>'[1]06'!D29</f>
        <v>175</v>
      </c>
      <c r="E27" s="16">
        <f>'[1]06'!E29</f>
        <v>0</v>
      </c>
      <c r="F27" s="15">
        <f t="shared" si="6"/>
        <v>340</v>
      </c>
      <c r="G27" s="15">
        <f>'[1]06'!H29</f>
        <v>0</v>
      </c>
      <c r="H27" s="16">
        <f>'[1]06'!I29</f>
        <v>0</v>
      </c>
      <c r="I27" s="16">
        <f>'[1]06'!J29</f>
        <v>0</v>
      </c>
      <c r="J27" s="16">
        <f>'[1]06'!K29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'[1]06'!B30</f>
        <v>165</v>
      </c>
      <c r="C28" s="16">
        <f>'[1]06'!C30</f>
        <v>0</v>
      </c>
      <c r="D28" s="16">
        <f>'[1]06'!D30</f>
        <v>175</v>
      </c>
      <c r="E28" s="16">
        <f>'[1]06'!E30</f>
        <v>0</v>
      </c>
      <c r="F28" s="15">
        <f t="shared" si="6"/>
        <v>340</v>
      </c>
      <c r="G28" s="15">
        <f>'[1]06'!H30</f>
        <v>0</v>
      </c>
      <c r="H28" s="16">
        <f>'[1]06'!I30</f>
        <v>0</v>
      </c>
      <c r="I28" s="16">
        <f>'[1]06'!J30</f>
        <v>0</v>
      </c>
      <c r="J28" s="16">
        <f>'[1]06'!K30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'[1]06'!B31</f>
        <v>165</v>
      </c>
      <c r="C29" s="16">
        <f>'[1]06'!C31</f>
        <v>0</v>
      </c>
      <c r="D29" s="16">
        <f>'[1]06'!D31</f>
        <v>175</v>
      </c>
      <c r="E29" s="16">
        <f>'[1]06'!E31</f>
        <v>0</v>
      </c>
      <c r="F29" s="15">
        <f t="shared" si="6"/>
        <v>340</v>
      </c>
      <c r="G29" s="15">
        <f>'[1]06'!H31</f>
        <v>0</v>
      </c>
      <c r="H29" s="16">
        <f>'[1]06'!I31</f>
        <v>0</v>
      </c>
      <c r="I29" s="16">
        <f>'[1]06'!J31</f>
        <v>0</v>
      </c>
      <c r="J29" s="16">
        <f>'[1]06'!K31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'[1]06'!B32</f>
        <v>165</v>
      </c>
      <c r="C30" s="16">
        <f>'[1]06'!C32</f>
        <v>0</v>
      </c>
      <c r="D30" s="16">
        <f>'[1]06'!D32</f>
        <v>175</v>
      </c>
      <c r="E30" s="16">
        <f>'[1]06'!E32</f>
        <v>0</v>
      </c>
      <c r="F30" s="15">
        <f t="shared" si="6"/>
        <v>340</v>
      </c>
      <c r="G30" s="15">
        <f>'[1]06'!H32</f>
        <v>0</v>
      </c>
      <c r="H30" s="16">
        <f>'[1]06'!I32</f>
        <v>0</v>
      </c>
      <c r="I30" s="16">
        <f>'[1]06'!J32</f>
        <v>0</v>
      </c>
      <c r="J30" s="16">
        <f>'[1]06'!K32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'[1]06'!B33</f>
        <v>165</v>
      </c>
      <c r="C31" s="16">
        <f>'[1]06'!C33</f>
        <v>0</v>
      </c>
      <c r="D31" s="16">
        <f>'[1]06'!D33</f>
        <v>175</v>
      </c>
      <c r="E31" s="16">
        <f>'[1]06'!E33</f>
        <v>0</v>
      </c>
      <c r="F31" s="15">
        <f t="shared" si="6"/>
        <v>340</v>
      </c>
      <c r="G31" s="15">
        <f>'[1]06'!H33</f>
        <v>0</v>
      </c>
      <c r="H31" s="16">
        <f>'[1]06'!I33</f>
        <v>0</v>
      </c>
      <c r="I31" s="16">
        <f>'[1]06'!J33</f>
        <v>0</v>
      </c>
      <c r="J31" s="16">
        <f>'[1]06'!K33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'[1]06'!B34</f>
        <v>165</v>
      </c>
      <c r="C32" s="16">
        <f>'[1]06'!C34</f>
        <v>0</v>
      </c>
      <c r="D32" s="16">
        <f>'[1]06'!D34</f>
        <v>175</v>
      </c>
      <c r="E32" s="16">
        <f>'[1]06'!E34</f>
        <v>0</v>
      </c>
      <c r="F32" s="15">
        <f t="shared" si="6"/>
        <v>340</v>
      </c>
      <c r="G32" s="15">
        <f>'[1]06'!H34</f>
        <v>0</v>
      </c>
      <c r="H32" s="16">
        <f>'[1]06'!I34</f>
        <v>0</v>
      </c>
      <c r="I32" s="16">
        <f>'[1]06'!J34</f>
        <v>0</v>
      </c>
      <c r="J32" s="16">
        <f>'[1]06'!K34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'[1]06'!B35</f>
        <v>165</v>
      </c>
      <c r="C33" s="16">
        <f>'[1]06'!C35</f>
        <v>0</v>
      </c>
      <c r="D33" s="16">
        <f>'[1]06'!D35</f>
        <v>175</v>
      </c>
      <c r="E33" s="16">
        <f>'[1]06'!E35</f>
        <v>0</v>
      </c>
      <c r="F33" s="15">
        <f t="shared" si="6"/>
        <v>340</v>
      </c>
      <c r="G33" s="15">
        <f>'[1]06'!H35</f>
        <v>0</v>
      </c>
      <c r="H33" s="16">
        <f>'[1]06'!I35</f>
        <v>0</v>
      </c>
      <c r="I33" s="16">
        <f>'[1]06'!J35</f>
        <v>0</v>
      </c>
      <c r="J33" s="16">
        <f>'[1]06'!K35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'[1]06'!B36</f>
        <v>165</v>
      </c>
      <c r="C34" s="16">
        <f>'[1]06'!C36</f>
        <v>0</v>
      </c>
      <c r="D34" s="16">
        <f>'[1]06'!D36</f>
        <v>175</v>
      </c>
      <c r="E34" s="16">
        <f>'[1]06'!E36</f>
        <v>0</v>
      </c>
      <c r="F34" s="15">
        <f t="shared" si="6"/>
        <v>340</v>
      </c>
      <c r="G34" s="15">
        <f>'[1]06'!H36</f>
        <v>0</v>
      </c>
      <c r="H34" s="16">
        <f>'[1]06'!I36</f>
        <v>0</v>
      </c>
      <c r="I34" s="16">
        <f>'[1]06'!J36</f>
        <v>0</v>
      </c>
      <c r="J34" s="16">
        <f>'[1]06'!K36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'[1]06'!B37</f>
        <v>165</v>
      </c>
      <c r="C35" s="16">
        <f>'[1]06'!C37</f>
        <v>0</v>
      </c>
      <c r="D35" s="16">
        <f>'[1]06'!D37</f>
        <v>175</v>
      </c>
      <c r="E35" s="16">
        <f>'[1]06'!E37</f>
        <v>0</v>
      </c>
      <c r="F35" s="15">
        <f t="shared" si="6"/>
        <v>340</v>
      </c>
      <c r="G35" s="15">
        <f>'[1]06'!H37</f>
        <v>0</v>
      </c>
      <c r="H35" s="16">
        <f>'[1]06'!I37</f>
        <v>0</v>
      </c>
      <c r="I35" s="16">
        <f>'[1]06'!J37</f>
        <v>0</v>
      </c>
      <c r="J35" s="16">
        <f>'[1]06'!K37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'[1]06'!B38</f>
        <v>165</v>
      </c>
      <c r="C36" s="16">
        <f>'[1]06'!C38</f>
        <v>0</v>
      </c>
      <c r="D36" s="16">
        <f>'[1]06'!D38</f>
        <v>175</v>
      </c>
      <c r="E36" s="16">
        <f>'[1]06'!E38</f>
        <v>0</v>
      </c>
      <c r="F36" s="15">
        <f t="shared" si="6"/>
        <v>340</v>
      </c>
      <c r="G36" s="15">
        <f>'[1]06'!H38</f>
        <v>0</v>
      </c>
      <c r="H36" s="16">
        <f>'[1]06'!I38</f>
        <v>0</v>
      </c>
      <c r="I36" s="16">
        <f>'[1]06'!J38</f>
        <v>0</v>
      </c>
      <c r="J36" s="16">
        <f>'[1]06'!K38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'[1]06'!B39</f>
        <v>165</v>
      </c>
      <c r="C37" s="16">
        <f>'[1]06'!C39</f>
        <v>0</v>
      </c>
      <c r="D37" s="16">
        <f>'[1]06'!D39</f>
        <v>175</v>
      </c>
      <c r="E37" s="16">
        <f>'[1]06'!E39</f>
        <v>0</v>
      </c>
      <c r="F37" s="15">
        <f t="shared" si="6"/>
        <v>340</v>
      </c>
      <c r="G37" s="15">
        <f>'[1]06'!H39</f>
        <v>0</v>
      </c>
      <c r="H37" s="16">
        <f>'[1]06'!I39</f>
        <v>0</v>
      </c>
      <c r="I37" s="16">
        <f>'[1]06'!J39</f>
        <v>0</v>
      </c>
      <c r="J37" s="16">
        <f>'[1]06'!K39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'[1]06'!B40</f>
        <v>165</v>
      </c>
      <c r="C38" s="16">
        <f>'[1]06'!C40</f>
        <v>0</v>
      </c>
      <c r="D38" s="16">
        <f>'[1]06'!D40</f>
        <v>175</v>
      </c>
      <c r="E38" s="16">
        <f>'[1]06'!E40</f>
        <v>0</v>
      </c>
      <c r="F38" s="15">
        <f t="shared" si="6"/>
        <v>340</v>
      </c>
      <c r="G38" s="15">
        <f>'[1]06'!H40</f>
        <v>0</v>
      </c>
      <c r="H38" s="16">
        <f>'[1]06'!I40</f>
        <v>0</v>
      </c>
      <c r="I38" s="16">
        <f>'[1]06'!J40</f>
        <v>0</v>
      </c>
      <c r="J38" s="16">
        <f>'[1]06'!K40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'[1]06'!B41</f>
        <v>165</v>
      </c>
      <c r="C39" s="16">
        <f>'[1]06'!C41</f>
        <v>0</v>
      </c>
      <c r="D39" s="16">
        <f>'[1]06'!D41</f>
        <v>175</v>
      </c>
      <c r="E39" s="16">
        <f>'[1]06'!E41</f>
        <v>0</v>
      </c>
      <c r="F39" s="15">
        <f t="shared" si="6"/>
        <v>340</v>
      </c>
      <c r="G39" s="15">
        <f>'[1]06'!H41</f>
        <v>0</v>
      </c>
      <c r="H39" s="16">
        <f>'[1]06'!I41</f>
        <v>0</v>
      </c>
      <c r="I39" s="16">
        <f>'[1]06'!J41</f>
        <v>0</v>
      </c>
      <c r="J39" s="16">
        <f>'[1]06'!K41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'[1]06'!B42</f>
        <v>165</v>
      </c>
      <c r="C40" s="16">
        <f>'[1]06'!C42</f>
        <v>0</v>
      </c>
      <c r="D40" s="16">
        <f>'[1]06'!D42</f>
        <v>175</v>
      </c>
      <c r="E40" s="16">
        <f>'[1]06'!E42</f>
        <v>0</v>
      </c>
      <c r="F40" s="15">
        <f t="shared" si="6"/>
        <v>340</v>
      </c>
      <c r="G40" s="15">
        <f>'[1]06'!H42</f>
        <v>0</v>
      </c>
      <c r="H40" s="16">
        <f>'[1]06'!I42</f>
        <v>0</v>
      </c>
      <c r="I40" s="16">
        <f>'[1]06'!J42</f>
        <v>0</v>
      </c>
      <c r="J40" s="16">
        <f>'[1]06'!K42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'[1]06'!B43</f>
        <v>165</v>
      </c>
      <c r="C41" s="16">
        <f>'[1]06'!C43</f>
        <v>0</v>
      </c>
      <c r="D41" s="16">
        <f>'[1]06'!D43</f>
        <v>175</v>
      </c>
      <c r="E41" s="16">
        <f>'[1]06'!E43</f>
        <v>0</v>
      </c>
      <c r="F41" s="15">
        <f t="shared" si="6"/>
        <v>340</v>
      </c>
      <c r="G41" s="15">
        <f>'[1]06'!H43</f>
        <v>0</v>
      </c>
      <c r="H41" s="16">
        <f>'[1]06'!I43</f>
        <v>0</v>
      </c>
      <c r="I41" s="16">
        <f>'[1]06'!J43</f>
        <v>0</v>
      </c>
      <c r="J41" s="16">
        <f>'[1]06'!K43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'[1]06'!B44</f>
        <v>165</v>
      </c>
      <c r="C42" s="16">
        <f>'[1]06'!C44</f>
        <v>0</v>
      </c>
      <c r="D42" s="16">
        <f>'[1]06'!D44</f>
        <v>175</v>
      </c>
      <c r="E42" s="16">
        <f>'[1]06'!E44</f>
        <v>0</v>
      </c>
      <c r="F42" s="15">
        <f t="shared" si="6"/>
        <v>340</v>
      </c>
      <c r="G42" s="15">
        <f>'[1]06'!H44</f>
        <v>0</v>
      </c>
      <c r="H42" s="16">
        <f>'[1]06'!I44</f>
        <v>0</v>
      </c>
      <c r="I42" s="16">
        <f>'[1]06'!J44</f>
        <v>0</v>
      </c>
      <c r="J42" s="16">
        <f>'[1]06'!K44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'[1]06'!B45</f>
        <v>165</v>
      </c>
      <c r="C43" s="16">
        <f>'[1]06'!C45</f>
        <v>0</v>
      </c>
      <c r="D43" s="16">
        <f>'[1]06'!D45</f>
        <v>175</v>
      </c>
      <c r="E43" s="16">
        <f>'[1]06'!E45</f>
        <v>0</v>
      </c>
      <c r="F43" s="15">
        <f t="shared" si="6"/>
        <v>340</v>
      </c>
      <c r="G43" s="15">
        <f>'[1]06'!H45</f>
        <v>0</v>
      </c>
      <c r="H43" s="16">
        <f>'[1]06'!I45</f>
        <v>0</v>
      </c>
      <c r="I43" s="16">
        <f>'[1]06'!J45</f>
        <v>0</v>
      </c>
      <c r="J43" s="16">
        <f>'[1]06'!K45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'[1]06'!B46</f>
        <v>165</v>
      </c>
      <c r="C44" s="16">
        <f>'[1]06'!C46</f>
        <v>0</v>
      </c>
      <c r="D44" s="16">
        <f>'[1]06'!D46</f>
        <v>175</v>
      </c>
      <c r="E44" s="16">
        <f>'[1]06'!E46</f>
        <v>0</v>
      </c>
      <c r="F44" s="15">
        <f t="shared" si="6"/>
        <v>340</v>
      </c>
      <c r="G44" s="15">
        <f>'[1]06'!H46</f>
        <v>0</v>
      </c>
      <c r="H44" s="16">
        <f>'[1]06'!I46</f>
        <v>0</v>
      </c>
      <c r="I44" s="16">
        <f>'[1]06'!J46</f>
        <v>0</v>
      </c>
      <c r="J44" s="16">
        <f>'[1]06'!K46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'[1]06'!B47</f>
        <v>165</v>
      </c>
      <c r="C45" s="16">
        <f>'[1]06'!C47</f>
        <v>0</v>
      </c>
      <c r="D45" s="16">
        <f>'[1]06'!D47</f>
        <v>175</v>
      </c>
      <c r="E45" s="16">
        <f>'[1]06'!E47</f>
        <v>0</v>
      </c>
      <c r="F45" s="15">
        <f t="shared" si="6"/>
        <v>340</v>
      </c>
      <c r="G45" s="15">
        <f>'[1]06'!H47</f>
        <v>0</v>
      </c>
      <c r="H45" s="16">
        <f>'[1]06'!I47</f>
        <v>0</v>
      </c>
      <c r="I45" s="16">
        <f>'[1]06'!J47</f>
        <v>0</v>
      </c>
      <c r="J45" s="16">
        <f>'[1]06'!K47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'[1]06'!B48</f>
        <v>165</v>
      </c>
      <c r="C46" s="16">
        <f>'[1]06'!C48</f>
        <v>0</v>
      </c>
      <c r="D46" s="16">
        <f>'[1]06'!D48</f>
        <v>175</v>
      </c>
      <c r="E46" s="16">
        <f>'[1]06'!E48</f>
        <v>0</v>
      </c>
      <c r="F46" s="15">
        <f t="shared" si="6"/>
        <v>340</v>
      </c>
      <c r="G46" s="15">
        <f>'[1]06'!H48</f>
        <v>0</v>
      </c>
      <c r="H46" s="16">
        <f>'[1]06'!I48</f>
        <v>0</v>
      </c>
      <c r="I46" s="16">
        <f>'[1]06'!J48</f>
        <v>0</v>
      </c>
      <c r="J46" s="16">
        <f>'[1]06'!K48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'[1]06'!B49</f>
        <v>165</v>
      </c>
      <c r="C47" s="16">
        <f>'[1]06'!C49</f>
        <v>0</v>
      </c>
      <c r="D47" s="16">
        <f>'[1]06'!D49</f>
        <v>175</v>
      </c>
      <c r="E47" s="16">
        <f>'[1]06'!E49</f>
        <v>0</v>
      </c>
      <c r="F47" s="15">
        <f t="shared" si="6"/>
        <v>340</v>
      </c>
      <c r="G47" s="15">
        <f>'[1]06'!H49</f>
        <v>0</v>
      </c>
      <c r="H47" s="16">
        <f>'[1]06'!I49</f>
        <v>0</v>
      </c>
      <c r="I47" s="16">
        <f>'[1]06'!J49</f>
        <v>0</v>
      </c>
      <c r="J47" s="16">
        <f>'[1]06'!K49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'[1]06'!B50</f>
        <v>165</v>
      </c>
      <c r="C48" s="16">
        <f>'[1]06'!C50</f>
        <v>0</v>
      </c>
      <c r="D48" s="16">
        <f>'[1]06'!D50</f>
        <v>175</v>
      </c>
      <c r="E48" s="16">
        <f>'[1]06'!E50</f>
        <v>0</v>
      </c>
      <c r="F48" s="15">
        <f t="shared" si="6"/>
        <v>340</v>
      </c>
      <c r="G48" s="15">
        <f>'[1]06'!H50</f>
        <v>0</v>
      </c>
      <c r="H48" s="16">
        <f>'[1]06'!I50</f>
        <v>0</v>
      </c>
      <c r="I48" s="16">
        <f>'[1]06'!J50</f>
        <v>0</v>
      </c>
      <c r="J48" s="16">
        <f>'[1]06'!K50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'[1]06'!B51</f>
        <v>165</v>
      </c>
      <c r="C49" s="16">
        <f>'[1]06'!C51</f>
        <v>0</v>
      </c>
      <c r="D49" s="16">
        <f>'[1]06'!D51</f>
        <v>175</v>
      </c>
      <c r="E49" s="16">
        <f>'[1]06'!E51</f>
        <v>0</v>
      </c>
      <c r="F49" s="15">
        <f t="shared" si="6"/>
        <v>340</v>
      </c>
      <c r="G49" s="15">
        <f>'[1]06'!H51</f>
        <v>0</v>
      </c>
      <c r="H49" s="16">
        <f>'[1]06'!I51</f>
        <v>0</v>
      </c>
      <c r="I49" s="16">
        <f>'[1]06'!J51</f>
        <v>0</v>
      </c>
      <c r="J49" s="16">
        <f>'[1]06'!K51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'[1]06'!B52</f>
        <v>165</v>
      </c>
      <c r="C50" s="16">
        <f>'[1]06'!C52</f>
        <v>0</v>
      </c>
      <c r="D50" s="16">
        <f>'[1]06'!D52</f>
        <v>175</v>
      </c>
      <c r="E50" s="16">
        <f>'[1]06'!E52</f>
        <v>0</v>
      </c>
      <c r="F50" s="15">
        <f t="shared" si="6"/>
        <v>340</v>
      </c>
      <c r="G50" s="15">
        <f>'[1]06'!H52</f>
        <v>0</v>
      </c>
      <c r="H50" s="16">
        <f>'[1]06'!I52</f>
        <v>0</v>
      </c>
      <c r="I50" s="16">
        <f>'[1]06'!J52</f>
        <v>0</v>
      </c>
      <c r="J50" s="16">
        <f>'[1]06'!K52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'[1]06'!B53</f>
        <v>165</v>
      </c>
      <c r="C51" s="16">
        <f>'[1]06'!C53</f>
        <v>0</v>
      </c>
      <c r="D51" s="16">
        <f>'[1]06'!D53</f>
        <v>175</v>
      </c>
      <c r="E51" s="16">
        <f>'[1]06'!E53</f>
        <v>0</v>
      </c>
      <c r="F51" s="15">
        <f t="shared" si="6"/>
        <v>340</v>
      </c>
      <c r="G51" s="15">
        <f>'[1]06'!H53</f>
        <v>0</v>
      </c>
      <c r="H51" s="16">
        <f>'[1]06'!I53</f>
        <v>0</v>
      </c>
      <c r="I51" s="16">
        <f>'[1]06'!J53</f>
        <v>0</v>
      </c>
      <c r="J51" s="16">
        <f>'[1]06'!K53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'[1]06'!B54</f>
        <v>165</v>
      </c>
      <c r="C52" s="16">
        <f>'[1]06'!C54</f>
        <v>0</v>
      </c>
      <c r="D52" s="16">
        <f>'[1]06'!D54</f>
        <v>175</v>
      </c>
      <c r="E52" s="16">
        <f>'[1]06'!E54</f>
        <v>0</v>
      </c>
      <c r="F52" s="15">
        <f t="shared" si="6"/>
        <v>340</v>
      </c>
      <c r="G52" s="15">
        <f>'[1]06'!H54</f>
        <v>0</v>
      </c>
      <c r="H52" s="16">
        <f>'[1]06'!I54</f>
        <v>0</v>
      </c>
      <c r="I52" s="16">
        <f>'[1]06'!J54</f>
        <v>0</v>
      </c>
      <c r="J52" s="16">
        <f>'[1]06'!K54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'[1]06'!B55</f>
        <v>165</v>
      </c>
      <c r="C53" s="16">
        <f>'[1]06'!C55</f>
        <v>0</v>
      </c>
      <c r="D53" s="16">
        <f>'[1]06'!D55</f>
        <v>175</v>
      </c>
      <c r="E53" s="16">
        <f>'[1]06'!E55</f>
        <v>0</v>
      </c>
      <c r="F53" s="15">
        <f t="shared" si="6"/>
        <v>340</v>
      </c>
      <c r="G53" s="15">
        <f>'[1]06'!H55</f>
        <v>0</v>
      </c>
      <c r="H53" s="16">
        <f>'[1]06'!I55</f>
        <v>0</v>
      </c>
      <c r="I53" s="16">
        <f>'[1]06'!J55</f>
        <v>0</v>
      </c>
      <c r="J53" s="16">
        <f>'[1]06'!K55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'[1]06'!B56</f>
        <v>165</v>
      </c>
      <c r="C54" s="16">
        <f>'[1]06'!C56</f>
        <v>0</v>
      </c>
      <c r="D54" s="16">
        <f>'[1]06'!D56</f>
        <v>175</v>
      </c>
      <c r="E54" s="16">
        <f>'[1]06'!E56</f>
        <v>0</v>
      </c>
      <c r="F54" s="15">
        <f t="shared" si="6"/>
        <v>340</v>
      </c>
      <c r="G54" s="15">
        <f>'[1]06'!H56</f>
        <v>0</v>
      </c>
      <c r="H54" s="16">
        <f>'[1]06'!I56</f>
        <v>0</v>
      </c>
      <c r="I54" s="16">
        <f>'[1]06'!J56</f>
        <v>0</v>
      </c>
      <c r="J54" s="16">
        <f>'[1]06'!K56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'[1]06'!B57</f>
        <v>165</v>
      </c>
      <c r="C55" s="16">
        <f>'[1]06'!C57</f>
        <v>0</v>
      </c>
      <c r="D55" s="16">
        <f>'[1]06'!D57</f>
        <v>175</v>
      </c>
      <c r="E55" s="16">
        <f>'[1]06'!E57</f>
        <v>0</v>
      </c>
      <c r="F55" s="15">
        <f t="shared" si="6"/>
        <v>340</v>
      </c>
      <c r="G55" s="15">
        <f>'[1]06'!H57</f>
        <v>0</v>
      </c>
      <c r="H55" s="16">
        <f>'[1]06'!I57</f>
        <v>0</v>
      </c>
      <c r="I55" s="16">
        <f>'[1]06'!J57</f>
        <v>0</v>
      </c>
      <c r="J55" s="16">
        <f>'[1]06'!K57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'[1]06'!B58</f>
        <v>165</v>
      </c>
      <c r="C56" s="16">
        <f>'[1]06'!C58</f>
        <v>0</v>
      </c>
      <c r="D56" s="16">
        <f>'[1]06'!D58</f>
        <v>175</v>
      </c>
      <c r="E56" s="16">
        <f>'[1]06'!E58</f>
        <v>0</v>
      </c>
      <c r="F56" s="15">
        <f t="shared" si="6"/>
        <v>340</v>
      </c>
      <c r="G56" s="15">
        <f>'[1]06'!H58</f>
        <v>0</v>
      </c>
      <c r="H56" s="16">
        <f>'[1]06'!I58</f>
        <v>0</v>
      </c>
      <c r="I56" s="16">
        <f>'[1]06'!J58</f>
        <v>0</v>
      </c>
      <c r="J56" s="16">
        <f>'[1]06'!K58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'[1]06'!B59</f>
        <v>165</v>
      </c>
      <c r="C57" s="16">
        <f>'[1]06'!C59</f>
        <v>0</v>
      </c>
      <c r="D57" s="16">
        <f>'[1]06'!D59</f>
        <v>175</v>
      </c>
      <c r="E57" s="16">
        <f>'[1]06'!E59</f>
        <v>0</v>
      </c>
      <c r="F57" s="15">
        <f t="shared" si="6"/>
        <v>340</v>
      </c>
      <c r="G57" s="15">
        <f>'[1]06'!H59</f>
        <v>0</v>
      </c>
      <c r="H57" s="16">
        <f>'[1]06'!I59</f>
        <v>0</v>
      </c>
      <c r="I57" s="16">
        <f>'[1]06'!J59</f>
        <v>0</v>
      </c>
      <c r="J57" s="16">
        <f>'[1]06'!K59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'[1]06'!B60</f>
        <v>165</v>
      </c>
      <c r="C58" s="16">
        <f>'[1]06'!C60</f>
        <v>0</v>
      </c>
      <c r="D58" s="16">
        <f>'[1]06'!D60</f>
        <v>175</v>
      </c>
      <c r="E58" s="16">
        <f>'[1]06'!E60</f>
        <v>0</v>
      </c>
      <c r="F58" s="15">
        <f t="shared" si="6"/>
        <v>340</v>
      </c>
      <c r="G58" s="15">
        <f>'[1]06'!H60</f>
        <v>0</v>
      </c>
      <c r="H58" s="16">
        <f>'[1]06'!I60</f>
        <v>0</v>
      </c>
      <c r="I58" s="16">
        <f>'[1]06'!J60</f>
        <v>0</v>
      </c>
      <c r="J58" s="16">
        <f>'[1]06'!K60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'[1]06'!B61</f>
        <v>165</v>
      </c>
      <c r="C59" s="16">
        <f>'[1]06'!C61</f>
        <v>0</v>
      </c>
      <c r="D59" s="16">
        <f>'[1]06'!D61</f>
        <v>175</v>
      </c>
      <c r="E59" s="16">
        <f>'[1]06'!E61</f>
        <v>0</v>
      </c>
      <c r="F59" s="15">
        <f t="shared" si="6"/>
        <v>340</v>
      </c>
      <c r="G59" s="15">
        <f>'[1]06'!H61</f>
        <v>0</v>
      </c>
      <c r="H59" s="16">
        <f>'[1]06'!I61</f>
        <v>0</v>
      </c>
      <c r="I59" s="16">
        <f>'[1]06'!J61</f>
        <v>0</v>
      </c>
      <c r="J59" s="16">
        <f>'[1]06'!K61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'[1]06'!B62</f>
        <v>165</v>
      </c>
      <c r="C60" s="16">
        <f>'[1]06'!C62</f>
        <v>0</v>
      </c>
      <c r="D60" s="16">
        <f>'[1]06'!D62</f>
        <v>175</v>
      </c>
      <c r="E60" s="16">
        <f>'[1]06'!E62</f>
        <v>0</v>
      </c>
      <c r="F60" s="15">
        <f t="shared" si="6"/>
        <v>340</v>
      </c>
      <c r="G60" s="15">
        <f>'[1]06'!H62</f>
        <v>0</v>
      </c>
      <c r="H60" s="16">
        <f>'[1]06'!I62</f>
        <v>0</v>
      </c>
      <c r="I60" s="16">
        <f>'[1]06'!J62</f>
        <v>0</v>
      </c>
      <c r="J60" s="16">
        <f>'[1]06'!K62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'[1]06'!B63</f>
        <v>165</v>
      </c>
      <c r="C61" s="16">
        <f>'[1]06'!C63</f>
        <v>0</v>
      </c>
      <c r="D61" s="16">
        <f>'[1]06'!D63</f>
        <v>175</v>
      </c>
      <c r="E61" s="16">
        <f>'[1]06'!E63</f>
        <v>0</v>
      </c>
      <c r="F61" s="15">
        <f t="shared" si="6"/>
        <v>340</v>
      </c>
      <c r="G61" s="15">
        <f>'[1]06'!H63</f>
        <v>0</v>
      </c>
      <c r="H61" s="16">
        <f>'[1]06'!I63</f>
        <v>0</v>
      </c>
      <c r="I61" s="16">
        <f>'[1]06'!J63</f>
        <v>0</v>
      </c>
      <c r="J61" s="16">
        <f>'[1]06'!K63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'[1]06'!B64</f>
        <v>165</v>
      </c>
      <c r="C62" s="16">
        <f>'[1]06'!C64</f>
        <v>0</v>
      </c>
      <c r="D62" s="16">
        <f>'[1]06'!D64</f>
        <v>175</v>
      </c>
      <c r="E62" s="16">
        <f>'[1]06'!E64</f>
        <v>0</v>
      </c>
      <c r="F62" s="15">
        <f t="shared" si="6"/>
        <v>340</v>
      </c>
      <c r="G62" s="15">
        <f>'[1]06'!H64</f>
        <v>0</v>
      </c>
      <c r="H62" s="16">
        <f>'[1]06'!I64</f>
        <v>0</v>
      </c>
      <c r="I62" s="16">
        <f>'[1]06'!J64</f>
        <v>0</v>
      </c>
      <c r="J62" s="16">
        <f>'[1]06'!K64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'[1]06'!B65</f>
        <v>165</v>
      </c>
      <c r="C63" s="16">
        <f>'[1]06'!C65</f>
        <v>0</v>
      </c>
      <c r="D63" s="16">
        <f>'[1]06'!D65</f>
        <v>175</v>
      </c>
      <c r="E63" s="16">
        <f>'[1]06'!E65</f>
        <v>0</v>
      </c>
      <c r="F63" s="15">
        <f t="shared" si="6"/>
        <v>340</v>
      </c>
      <c r="G63" s="15">
        <f>'[1]06'!H65</f>
        <v>0</v>
      </c>
      <c r="H63" s="16">
        <f>'[1]06'!I65</f>
        <v>0</v>
      </c>
      <c r="I63" s="16">
        <f>'[1]06'!J65</f>
        <v>0</v>
      </c>
      <c r="J63" s="16">
        <f>'[1]06'!K65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'[1]06'!B66</f>
        <v>165</v>
      </c>
      <c r="C64" s="16">
        <f>'[1]06'!C66</f>
        <v>0</v>
      </c>
      <c r="D64" s="16">
        <f>'[1]06'!D66</f>
        <v>175</v>
      </c>
      <c r="E64" s="16">
        <f>'[1]06'!E66</f>
        <v>0</v>
      </c>
      <c r="F64" s="15">
        <f t="shared" si="6"/>
        <v>340</v>
      </c>
      <c r="G64" s="15">
        <f>'[1]06'!H66</f>
        <v>0</v>
      </c>
      <c r="H64" s="16">
        <f>'[1]06'!I66</f>
        <v>0</v>
      </c>
      <c r="I64" s="16">
        <f>'[1]06'!J66</f>
        <v>0</v>
      </c>
      <c r="J64" s="16">
        <f>'[1]06'!K66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'[1]06'!B67</f>
        <v>165</v>
      </c>
      <c r="C65" s="16">
        <f>'[1]06'!C67</f>
        <v>0</v>
      </c>
      <c r="D65" s="16">
        <f>'[1]06'!D67</f>
        <v>175</v>
      </c>
      <c r="E65" s="16">
        <f>'[1]06'!E67</f>
        <v>0</v>
      </c>
      <c r="F65" s="15">
        <f t="shared" si="6"/>
        <v>340</v>
      </c>
      <c r="G65" s="15">
        <f>'[1]06'!H67</f>
        <v>0</v>
      </c>
      <c r="H65" s="16">
        <f>'[1]06'!I67</f>
        <v>0</v>
      </c>
      <c r="I65" s="16">
        <f>'[1]06'!J67</f>
        <v>0</v>
      </c>
      <c r="J65" s="16">
        <f>'[1]06'!K67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'[1]06'!B68</f>
        <v>165</v>
      </c>
      <c r="C66" s="16">
        <f>'[1]06'!C68</f>
        <v>0</v>
      </c>
      <c r="D66" s="16">
        <f>'[1]06'!D68</f>
        <v>175</v>
      </c>
      <c r="E66" s="16">
        <f>'[1]06'!E68</f>
        <v>0</v>
      </c>
      <c r="F66" s="15">
        <f t="shared" si="6"/>
        <v>340</v>
      </c>
      <c r="G66" s="15">
        <f>'[1]06'!H68</f>
        <v>0</v>
      </c>
      <c r="H66" s="16">
        <f>'[1]06'!I68</f>
        <v>0</v>
      </c>
      <c r="I66" s="16">
        <f>'[1]06'!J68</f>
        <v>0</v>
      </c>
      <c r="J66" s="16">
        <f>'[1]06'!K68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'[1]06'!B69</f>
        <v>165</v>
      </c>
      <c r="C67" s="16">
        <f>'[1]06'!C69</f>
        <v>0</v>
      </c>
      <c r="D67" s="16">
        <f>'[1]06'!D69</f>
        <v>175</v>
      </c>
      <c r="E67" s="16">
        <f>'[1]06'!E69</f>
        <v>0</v>
      </c>
      <c r="F67" s="15">
        <f t="shared" si="6"/>
        <v>340</v>
      </c>
      <c r="G67" s="15">
        <f>'[1]06'!H69</f>
        <v>0</v>
      </c>
      <c r="H67" s="16">
        <f>'[1]06'!I69</f>
        <v>0</v>
      </c>
      <c r="I67" s="16">
        <f>'[1]06'!J69</f>
        <v>0</v>
      </c>
      <c r="J67" s="16">
        <f>'[1]06'!K69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'[1]06'!B70</f>
        <v>165</v>
      </c>
      <c r="C68" s="16">
        <f>'[1]06'!C70</f>
        <v>0</v>
      </c>
      <c r="D68" s="16">
        <f>'[1]06'!D70</f>
        <v>175</v>
      </c>
      <c r="E68" s="16">
        <f>'[1]06'!E70</f>
        <v>0</v>
      </c>
      <c r="F68" s="15">
        <f t="shared" si="6"/>
        <v>340</v>
      </c>
      <c r="G68" s="15">
        <f>'[1]06'!H70</f>
        <v>0</v>
      </c>
      <c r="H68" s="16">
        <f>'[1]06'!I70</f>
        <v>0</v>
      </c>
      <c r="I68" s="16">
        <f>'[1]06'!J70</f>
        <v>0</v>
      </c>
      <c r="J68" s="16">
        <f>'[1]06'!K70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'[1]06'!B71</f>
        <v>165</v>
      </c>
      <c r="C69" s="16">
        <f>'[1]06'!C71</f>
        <v>0</v>
      </c>
      <c r="D69" s="16">
        <f>'[1]06'!D71</f>
        <v>175</v>
      </c>
      <c r="E69" s="16">
        <f>'[1]06'!E71</f>
        <v>0</v>
      </c>
      <c r="F69" s="15">
        <f t="shared" ref="F69:F98" si="17">SUM(B69:E69)</f>
        <v>340</v>
      </c>
      <c r="G69" s="15">
        <f>'[1]06'!H71</f>
        <v>0</v>
      </c>
      <c r="H69" s="16">
        <f>'[1]06'!I71</f>
        <v>0</v>
      </c>
      <c r="I69" s="16">
        <f>'[1]06'!J71</f>
        <v>0</v>
      </c>
      <c r="J69" s="16">
        <f>'[1]06'!K71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'[1]06'!B72</f>
        <v>165</v>
      </c>
      <c r="C70" s="16">
        <f>'[1]06'!C72</f>
        <v>0</v>
      </c>
      <c r="D70" s="16">
        <f>'[1]06'!D72</f>
        <v>175</v>
      </c>
      <c r="E70" s="16">
        <f>'[1]06'!E72</f>
        <v>0</v>
      </c>
      <c r="F70" s="15">
        <f t="shared" si="17"/>
        <v>340</v>
      </c>
      <c r="G70" s="15">
        <f>'[1]06'!H72</f>
        <v>0</v>
      </c>
      <c r="H70" s="16">
        <f>'[1]06'!I72</f>
        <v>0</v>
      </c>
      <c r="I70" s="16">
        <f>'[1]06'!J72</f>
        <v>0</v>
      </c>
      <c r="J70" s="16">
        <f>'[1]06'!K72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'[1]06'!B73</f>
        <v>165</v>
      </c>
      <c r="C71" s="16">
        <f>'[1]06'!C73</f>
        <v>0</v>
      </c>
      <c r="D71" s="16">
        <f>'[1]06'!D73</f>
        <v>175</v>
      </c>
      <c r="E71" s="16">
        <f>'[1]06'!E73</f>
        <v>0</v>
      </c>
      <c r="F71" s="15">
        <f t="shared" si="17"/>
        <v>340</v>
      </c>
      <c r="G71" s="15">
        <f>'[1]06'!H73</f>
        <v>0</v>
      </c>
      <c r="H71" s="16">
        <f>'[1]06'!I73</f>
        <v>0</v>
      </c>
      <c r="I71" s="16">
        <f>'[1]06'!J73</f>
        <v>0</v>
      </c>
      <c r="J71" s="16">
        <f>'[1]06'!K73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'[1]06'!B74</f>
        <v>165</v>
      </c>
      <c r="C72" s="16">
        <f>'[1]06'!C74</f>
        <v>0</v>
      </c>
      <c r="D72" s="16">
        <f>'[1]06'!D74</f>
        <v>175</v>
      </c>
      <c r="E72" s="16">
        <f>'[1]06'!E74</f>
        <v>0</v>
      </c>
      <c r="F72" s="15">
        <f t="shared" si="17"/>
        <v>340</v>
      </c>
      <c r="G72" s="15">
        <f>'[1]06'!H74</f>
        <v>0</v>
      </c>
      <c r="H72" s="16">
        <f>'[1]06'!I74</f>
        <v>0</v>
      </c>
      <c r="I72" s="16">
        <f>'[1]06'!J74</f>
        <v>0</v>
      </c>
      <c r="J72" s="16">
        <f>'[1]06'!K74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'[1]06'!B75</f>
        <v>165</v>
      </c>
      <c r="C73" s="16">
        <f>'[1]06'!C75</f>
        <v>0</v>
      </c>
      <c r="D73" s="16">
        <f>'[1]06'!D75</f>
        <v>175</v>
      </c>
      <c r="E73" s="16">
        <f>'[1]06'!E75</f>
        <v>0</v>
      </c>
      <c r="F73" s="15">
        <f t="shared" si="17"/>
        <v>340</v>
      </c>
      <c r="G73" s="15">
        <f>'[1]06'!H75</f>
        <v>0</v>
      </c>
      <c r="H73" s="16">
        <f>'[1]06'!I75</f>
        <v>0</v>
      </c>
      <c r="I73" s="16">
        <f>'[1]06'!J75</f>
        <v>0</v>
      </c>
      <c r="J73" s="16">
        <f>'[1]06'!K75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'[1]06'!B76</f>
        <v>165</v>
      </c>
      <c r="C74" s="16">
        <f>'[1]06'!C76</f>
        <v>0</v>
      </c>
      <c r="D74" s="16">
        <f>'[1]06'!D76</f>
        <v>175</v>
      </c>
      <c r="E74" s="16">
        <f>'[1]06'!E76</f>
        <v>0</v>
      </c>
      <c r="F74" s="15">
        <f t="shared" si="17"/>
        <v>340</v>
      </c>
      <c r="G74" s="15">
        <f>'[1]06'!H76</f>
        <v>0</v>
      </c>
      <c r="H74" s="16">
        <f>'[1]06'!I76</f>
        <v>0</v>
      </c>
      <c r="I74" s="16">
        <f>'[1]06'!J76</f>
        <v>0</v>
      </c>
      <c r="J74" s="16">
        <f>'[1]06'!K76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'[1]06'!B77</f>
        <v>165</v>
      </c>
      <c r="C75" s="16">
        <f>'[1]06'!C77</f>
        <v>0</v>
      </c>
      <c r="D75" s="16">
        <f>'[1]06'!D77</f>
        <v>175</v>
      </c>
      <c r="E75" s="16">
        <f>'[1]06'!E77</f>
        <v>0</v>
      </c>
      <c r="F75" s="15">
        <f t="shared" si="17"/>
        <v>340</v>
      </c>
      <c r="G75" s="15">
        <f>'[1]06'!H77</f>
        <v>0</v>
      </c>
      <c r="H75" s="16">
        <f>'[1]06'!I77</f>
        <v>0</v>
      </c>
      <c r="I75" s="16">
        <f>'[1]06'!J77</f>
        <v>0</v>
      </c>
      <c r="J75" s="16">
        <f>'[1]06'!K77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'[1]06'!B78</f>
        <v>165</v>
      </c>
      <c r="C76" s="16">
        <f>'[1]06'!C78</f>
        <v>0</v>
      </c>
      <c r="D76" s="16">
        <f>'[1]06'!D78</f>
        <v>175</v>
      </c>
      <c r="E76" s="16">
        <f>'[1]06'!E78</f>
        <v>0</v>
      </c>
      <c r="F76" s="15">
        <f t="shared" si="17"/>
        <v>340</v>
      </c>
      <c r="G76" s="15">
        <f>'[1]06'!H78</f>
        <v>0</v>
      </c>
      <c r="H76" s="16">
        <f>'[1]06'!I78</f>
        <v>0</v>
      </c>
      <c r="I76" s="16">
        <f>'[1]06'!J78</f>
        <v>0</v>
      </c>
      <c r="J76" s="16">
        <f>'[1]06'!K78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'[1]06'!B79</f>
        <v>165</v>
      </c>
      <c r="C77" s="16">
        <f>'[1]06'!C79</f>
        <v>0</v>
      </c>
      <c r="D77" s="16">
        <f>'[1]06'!D79</f>
        <v>175</v>
      </c>
      <c r="E77" s="16">
        <f>'[1]06'!E79</f>
        <v>0</v>
      </c>
      <c r="F77" s="15">
        <f t="shared" si="17"/>
        <v>340</v>
      </c>
      <c r="G77" s="15">
        <f>'[1]06'!H79</f>
        <v>0</v>
      </c>
      <c r="H77" s="16">
        <f>'[1]06'!I79</f>
        <v>0</v>
      </c>
      <c r="I77" s="16">
        <f>'[1]06'!J79</f>
        <v>0</v>
      </c>
      <c r="J77" s="16">
        <f>'[1]06'!K79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'[1]06'!B80</f>
        <v>165</v>
      </c>
      <c r="C78" s="16">
        <f>'[1]06'!C80</f>
        <v>0</v>
      </c>
      <c r="D78" s="16">
        <f>'[1]06'!D80</f>
        <v>175</v>
      </c>
      <c r="E78" s="16">
        <f>'[1]06'!E80</f>
        <v>0</v>
      </c>
      <c r="F78" s="15">
        <f t="shared" si="17"/>
        <v>340</v>
      </c>
      <c r="G78" s="15">
        <f>'[1]06'!H80</f>
        <v>0</v>
      </c>
      <c r="H78" s="16">
        <f>'[1]06'!I80</f>
        <v>0</v>
      </c>
      <c r="I78" s="16">
        <f>'[1]06'!J80</f>
        <v>0</v>
      </c>
      <c r="J78" s="16">
        <f>'[1]06'!K80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'[1]06'!B81</f>
        <v>165</v>
      </c>
      <c r="C79" s="16">
        <f>'[1]06'!C81</f>
        <v>0</v>
      </c>
      <c r="D79" s="16">
        <f>'[1]06'!D81</f>
        <v>175</v>
      </c>
      <c r="E79" s="16">
        <f>'[1]06'!E81</f>
        <v>0</v>
      </c>
      <c r="F79" s="15">
        <f t="shared" si="17"/>
        <v>340</v>
      </c>
      <c r="G79" s="15">
        <f>'[1]06'!H81</f>
        <v>0</v>
      </c>
      <c r="H79" s="16">
        <f>'[1]06'!I81</f>
        <v>0</v>
      </c>
      <c r="I79" s="16">
        <f>'[1]06'!J81</f>
        <v>0</v>
      </c>
      <c r="J79" s="16">
        <f>'[1]06'!K81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'[1]06'!B82</f>
        <v>165</v>
      </c>
      <c r="C80" s="16">
        <f>'[1]06'!C82</f>
        <v>0</v>
      </c>
      <c r="D80" s="16">
        <f>'[1]06'!D82</f>
        <v>175</v>
      </c>
      <c r="E80" s="16">
        <f>'[1]06'!E82</f>
        <v>0</v>
      </c>
      <c r="F80" s="15">
        <f t="shared" si="17"/>
        <v>340</v>
      </c>
      <c r="G80" s="15">
        <f>'[1]06'!H82</f>
        <v>0</v>
      </c>
      <c r="H80" s="16">
        <f>'[1]06'!I82</f>
        <v>0</v>
      </c>
      <c r="I80" s="16">
        <f>'[1]06'!J82</f>
        <v>0</v>
      </c>
      <c r="J80" s="16">
        <f>'[1]06'!K82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'[1]06'!B83</f>
        <v>165</v>
      </c>
      <c r="C81" s="16">
        <f>'[1]06'!C83</f>
        <v>0</v>
      </c>
      <c r="D81" s="16">
        <f>'[1]06'!D83</f>
        <v>175</v>
      </c>
      <c r="E81" s="16">
        <f>'[1]06'!E83</f>
        <v>0</v>
      </c>
      <c r="F81" s="15">
        <f t="shared" si="17"/>
        <v>340</v>
      </c>
      <c r="G81" s="15">
        <f>'[1]06'!H83</f>
        <v>0</v>
      </c>
      <c r="H81" s="16">
        <f>'[1]06'!I83</f>
        <v>0</v>
      </c>
      <c r="I81" s="16">
        <f>'[1]06'!J83</f>
        <v>0</v>
      </c>
      <c r="J81" s="16">
        <f>'[1]06'!K83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'[1]06'!B84</f>
        <v>165</v>
      </c>
      <c r="C82" s="16">
        <f>'[1]06'!C84</f>
        <v>0</v>
      </c>
      <c r="D82" s="16">
        <f>'[1]06'!D84</f>
        <v>175</v>
      </c>
      <c r="E82" s="16">
        <f>'[1]06'!E84</f>
        <v>0</v>
      </c>
      <c r="F82" s="15">
        <f t="shared" si="17"/>
        <v>340</v>
      </c>
      <c r="G82" s="15">
        <f>'[1]06'!H84</f>
        <v>0</v>
      </c>
      <c r="H82" s="16">
        <f>'[1]06'!I84</f>
        <v>0</v>
      </c>
      <c r="I82" s="16">
        <f>'[1]06'!J84</f>
        <v>0</v>
      </c>
      <c r="J82" s="16">
        <f>'[1]06'!K84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'[1]06'!B85</f>
        <v>165</v>
      </c>
      <c r="C83" s="16">
        <f>'[1]06'!C85</f>
        <v>0</v>
      </c>
      <c r="D83" s="16">
        <f>'[1]06'!D85</f>
        <v>175</v>
      </c>
      <c r="E83" s="16">
        <f>'[1]06'!E85</f>
        <v>0</v>
      </c>
      <c r="F83" s="15">
        <f t="shared" si="17"/>
        <v>340</v>
      </c>
      <c r="G83" s="15">
        <f>'[1]06'!H85</f>
        <v>0</v>
      </c>
      <c r="H83" s="16">
        <f>'[1]06'!I85</f>
        <v>0</v>
      </c>
      <c r="I83" s="16">
        <f>'[1]06'!J85</f>
        <v>0</v>
      </c>
      <c r="J83" s="16">
        <f>'[1]06'!K85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'[1]06'!B86</f>
        <v>165</v>
      </c>
      <c r="C84" s="16">
        <f>'[1]06'!C86</f>
        <v>0</v>
      </c>
      <c r="D84" s="16">
        <f>'[1]06'!D86</f>
        <v>175</v>
      </c>
      <c r="E84" s="16">
        <f>'[1]06'!E86</f>
        <v>0</v>
      </c>
      <c r="F84" s="15">
        <f t="shared" si="17"/>
        <v>340</v>
      </c>
      <c r="G84" s="15">
        <f>'[1]06'!H86</f>
        <v>0</v>
      </c>
      <c r="H84" s="16">
        <f>'[1]06'!I86</f>
        <v>0</v>
      </c>
      <c r="I84" s="16">
        <f>'[1]06'!J86</f>
        <v>0</v>
      </c>
      <c r="J84" s="16">
        <f>'[1]06'!K86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'[1]06'!B87</f>
        <v>165</v>
      </c>
      <c r="C85" s="16">
        <f>'[1]06'!C87</f>
        <v>0</v>
      </c>
      <c r="D85" s="16">
        <f>'[1]06'!D87</f>
        <v>175</v>
      </c>
      <c r="E85" s="16">
        <f>'[1]06'!E87</f>
        <v>0</v>
      </c>
      <c r="F85" s="15">
        <f t="shared" si="17"/>
        <v>340</v>
      </c>
      <c r="G85" s="15">
        <f>'[1]06'!H87</f>
        <v>0</v>
      </c>
      <c r="H85" s="16">
        <f>'[1]06'!I87</f>
        <v>0</v>
      </c>
      <c r="I85" s="16">
        <f>'[1]06'!J87</f>
        <v>0</v>
      </c>
      <c r="J85" s="16">
        <f>'[1]06'!K87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'[1]06'!B88</f>
        <v>165</v>
      </c>
      <c r="C86" s="16">
        <f>'[1]06'!C88</f>
        <v>0</v>
      </c>
      <c r="D86" s="16">
        <f>'[1]06'!D88</f>
        <v>175</v>
      </c>
      <c r="E86" s="16">
        <f>'[1]06'!E88</f>
        <v>0</v>
      </c>
      <c r="F86" s="15">
        <f t="shared" si="17"/>
        <v>340</v>
      </c>
      <c r="G86" s="15">
        <f>'[1]06'!H88</f>
        <v>0</v>
      </c>
      <c r="H86" s="16">
        <f>'[1]06'!I88</f>
        <v>0</v>
      </c>
      <c r="I86" s="16">
        <f>'[1]06'!J88</f>
        <v>0</v>
      </c>
      <c r="J86" s="16">
        <f>'[1]06'!K88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'[1]06'!B89</f>
        <v>165</v>
      </c>
      <c r="C87" s="16">
        <f>'[1]06'!C89</f>
        <v>0</v>
      </c>
      <c r="D87" s="16">
        <f>'[1]06'!D89</f>
        <v>175</v>
      </c>
      <c r="E87" s="16">
        <f>'[1]06'!E89</f>
        <v>0</v>
      </c>
      <c r="F87" s="15">
        <f t="shared" si="17"/>
        <v>340</v>
      </c>
      <c r="G87" s="15">
        <f>'[1]06'!H89</f>
        <v>0</v>
      </c>
      <c r="H87" s="16">
        <f>'[1]06'!I89</f>
        <v>0</v>
      </c>
      <c r="I87" s="16">
        <f>'[1]06'!J89</f>
        <v>0</v>
      </c>
      <c r="J87" s="16">
        <f>'[1]06'!K89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'[1]06'!B90</f>
        <v>165</v>
      </c>
      <c r="C88" s="16">
        <f>'[1]06'!C90</f>
        <v>0</v>
      </c>
      <c r="D88" s="16">
        <f>'[1]06'!D90</f>
        <v>175</v>
      </c>
      <c r="E88" s="16">
        <f>'[1]06'!E90</f>
        <v>0</v>
      </c>
      <c r="F88" s="15">
        <f t="shared" si="17"/>
        <v>340</v>
      </c>
      <c r="G88" s="15">
        <f>'[1]06'!H90</f>
        <v>0</v>
      </c>
      <c r="H88" s="16">
        <f>'[1]06'!I90</f>
        <v>0</v>
      </c>
      <c r="I88" s="16">
        <f>'[1]06'!J90</f>
        <v>0</v>
      </c>
      <c r="J88" s="16">
        <f>'[1]06'!K90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'[1]06'!B91</f>
        <v>165</v>
      </c>
      <c r="C89" s="16">
        <f>'[1]06'!C91</f>
        <v>0</v>
      </c>
      <c r="D89" s="16">
        <f>'[1]06'!D91</f>
        <v>175</v>
      </c>
      <c r="E89" s="16">
        <f>'[1]06'!E91</f>
        <v>0</v>
      </c>
      <c r="F89" s="15">
        <f t="shared" si="17"/>
        <v>340</v>
      </c>
      <c r="G89" s="15">
        <f>'[1]06'!H91</f>
        <v>0</v>
      </c>
      <c r="H89" s="16">
        <f>'[1]06'!I91</f>
        <v>0</v>
      </c>
      <c r="I89" s="16">
        <f>'[1]06'!J91</f>
        <v>0</v>
      </c>
      <c r="J89" s="16">
        <f>'[1]06'!K91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'[1]06'!B92</f>
        <v>165</v>
      </c>
      <c r="C90" s="16">
        <f>'[1]06'!C92</f>
        <v>0</v>
      </c>
      <c r="D90" s="16">
        <f>'[1]06'!D92</f>
        <v>175</v>
      </c>
      <c r="E90" s="16">
        <f>'[1]06'!E92</f>
        <v>0</v>
      </c>
      <c r="F90" s="15">
        <f t="shared" si="17"/>
        <v>340</v>
      </c>
      <c r="G90" s="15">
        <f>'[1]06'!H92</f>
        <v>0</v>
      </c>
      <c r="H90" s="16">
        <f>'[1]06'!I92</f>
        <v>0</v>
      </c>
      <c r="I90" s="16">
        <f>'[1]06'!J92</f>
        <v>0</v>
      </c>
      <c r="J90" s="16">
        <f>'[1]06'!K92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'[1]06'!B93</f>
        <v>165</v>
      </c>
      <c r="C91" s="16">
        <f>'[1]06'!C93</f>
        <v>0</v>
      </c>
      <c r="D91" s="16">
        <f>'[1]06'!D93</f>
        <v>175</v>
      </c>
      <c r="E91" s="16">
        <f>'[1]06'!E93</f>
        <v>0</v>
      </c>
      <c r="F91" s="15">
        <f t="shared" si="17"/>
        <v>340</v>
      </c>
      <c r="G91" s="15">
        <f>'[1]06'!H93</f>
        <v>0</v>
      </c>
      <c r="H91" s="16">
        <f>'[1]06'!I93</f>
        <v>0</v>
      </c>
      <c r="I91" s="16">
        <f>'[1]06'!J93</f>
        <v>0</v>
      </c>
      <c r="J91" s="16">
        <f>'[1]06'!K93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'[1]06'!B94</f>
        <v>165</v>
      </c>
      <c r="C92" s="16">
        <f>'[1]06'!C94</f>
        <v>0</v>
      </c>
      <c r="D92" s="16">
        <f>'[1]06'!D94</f>
        <v>175</v>
      </c>
      <c r="E92" s="16">
        <f>'[1]06'!E94</f>
        <v>0</v>
      </c>
      <c r="F92" s="15">
        <f t="shared" si="17"/>
        <v>340</v>
      </c>
      <c r="G92" s="15">
        <f>'[1]06'!H94</f>
        <v>0</v>
      </c>
      <c r="H92" s="16">
        <f>'[1]06'!I94</f>
        <v>0</v>
      </c>
      <c r="I92" s="16">
        <f>'[1]06'!J94</f>
        <v>0</v>
      </c>
      <c r="J92" s="16">
        <f>'[1]06'!K94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'[1]06'!B95</f>
        <v>165</v>
      </c>
      <c r="C93" s="16">
        <f>'[1]06'!C95</f>
        <v>0</v>
      </c>
      <c r="D93" s="16">
        <f>'[1]06'!D95</f>
        <v>175</v>
      </c>
      <c r="E93" s="16">
        <f>'[1]06'!E95</f>
        <v>0</v>
      </c>
      <c r="F93" s="15">
        <f t="shared" si="17"/>
        <v>340</v>
      </c>
      <c r="G93" s="15">
        <f>'[1]06'!H95</f>
        <v>0</v>
      </c>
      <c r="H93" s="16">
        <f>'[1]06'!I95</f>
        <v>0</v>
      </c>
      <c r="I93" s="16">
        <f>'[1]06'!J95</f>
        <v>0</v>
      </c>
      <c r="J93" s="16">
        <f>'[1]06'!K95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'[1]06'!B96</f>
        <v>165</v>
      </c>
      <c r="C94" s="16">
        <f>'[1]06'!C96</f>
        <v>0</v>
      </c>
      <c r="D94" s="16">
        <f>'[1]06'!D96</f>
        <v>175</v>
      </c>
      <c r="E94" s="16">
        <f>'[1]06'!E96</f>
        <v>0</v>
      </c>
      <c r="F94" s="15">
        <f t="shared" si="17"/>
        <v>340</v>
      </c>
      <c r="G94" s="15">
        <f>'[1]06'!H96</f>
        <v>0</v>
      </c>
      <c r="H94" s="16">
        <f>'[1]06'!I96</f>
        <v>0</v>
      </c>
      <c r="I94" s="16">
        <f>'[1]06'!J96</f>
        <v>0</v>
      </c>
      <c r="J94" s="16">
        <f>'[1]06'!K96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'[1]06'!B97</f>
        <v>165</v>
      </c>
      <c r="C95" s="16">
        <f>'[1]06'!C97</f>
        <v>0</v>
      </c>
      <c r="D95" s="16">
        <f>'[1]06'!D97</f>
        <v>175</v>
      </c>
      <c r="E95" s="16">
        <f>'[1]06'!E97</f>
        <v>0</v>
      </c>
      <c r="F95" s="15">
        <f t="shared" si="17"/>
        <v>340</v>
      </c>
      <c r="G95" s="15">
        <f>'[1]06'!H97</f>
        <v>0</v>
      </c>
      <c r="H95" s="16">
        <f>'[1]06'!I97</f>
        <v>0</v>
      </c>
      <c r="I95" s="16">
        <f>'[1]06'!J97</f>
        <v>0</v>
      </c>
      <c r="J95" s="16">
        <f>'[1]06'!K97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'[1]06'!B98</f>
        <v>165</v>
      </c>
      <c r="C96" s="16">
        <f>'[1]06'!C98</f>
        <v>0</v>
      </c>
      <c r="D96" s="16">
        <f>'[1]06'!D98</f>
        <v>175</v>
      </c>
      <c r="E96" s="16">
        <f>'[1]06'!E98</f>
        <v>0</v>
      </c>
      <c r="F96" s="15">
        <f t="shared" si="17"/>
        <v>340</v>
      </c>
      <c r="G96" s="15">
        <f>'[1]06'!H98</f>
        <v>0</v>
      </c>
      <c r="H96" s="16">
        <f>'[1]06'!I98</f>
        <v>0</v>
      </c>
      <c r="I96" s="16">
        <f>'[1]06'!J98</f>
        <v>0</v>
      </c>
      <c r="J96" s="16">
        <f>'[1]06'!K98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'[1]06'!B99</f>
        <v>165</v>
      </c>
      <c r="C97" s="16">
        <f>'[1]06'!C99</f>
        <v>0</v>
      </c>
      <c r="D97" s="16">
        <f>'[1]06'!D99</f>
        <v>175</v>
      </c>
      <c r="E97" s="16">
        <f>'[1]06'!E99</f>
        <v>0</v>
      </c>
      <c r="F97" s="15">
        <f t="shared" si="17"/>
        <v>340</v>
      </c>
      <c r="G97" s="15">
        <f>'[1]06'!H99</f>
        <v>0</v>
      </c>
      <c r="H97" s="16">
        <f>'[1]06'!I99</f>
        <v>0</v>
      </c>
      <c r="I97" s="16">
        <f>'[1]06'!J99</f>
        <v>0</v>
      </c>
      <c r="J97" s="16">
        <f>'[1]06'!K99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'[1]06'!B100</f>
        <v>165</v>
      </c>
      <c r="C98" s="16">
        <f>'[1]06'!C100</f>
        <v>0</v>
      </c>
      <c r="D98" s="16">
        <f>'[1]06'!D100</f>
        <v>175</v>
      </c>
      <c r="E98" s="16">
        <f>'[1]06'!E100</f>
        <v>0</v>
      </c>
      <c r="F98" s="15">
        <f t="shared" si="17"/>
        <v>340</v>
      </c>
      <c r="G98" s="15">
        <f>'[1]06'!H100</f>
        <v>0</v>
      </c>
      <c r="H98" s="16">
        <f>'[1]06'!I100</f>
        <v>0</v>
      </c>
      <c r="I98" s="16">
        <f>'[1]06'!J100</f>
        <v>0</v>
      </c>
      <c r="J98" s="16">
        <f>'[1]06'!K100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3.96</v>
      </c>
      <c r="C99" s="15">
        <f t="shared" si="18"/>
        <v>0</v>
      </c>
      <c r="D99" s="15">
        <f t="shared" si="18"/>
        <v>4.2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44963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'[2]06'!B5</f>
        <v>84</v>
      </c>
      <c r="C3" s="205">
        <f>'[2]06'!C5</f>
        <v>0</v>
      </c>
      <c r="D3" s="205">
        <f>'[2]06'!D5</f>
        <v>0</v>
      </c>
      <c r="E3" s="205">
        <f>'[2]06'!E5</f>
        <v>0</v>
      </c>
      <c r="F3" s="15">
        <f>SUM(B3:E3)</f>
        <v>84</v>
      </c>
      <c r="G3" s="204">
        <f>'[2]06'!H5</f>
        <v>39</v>
      </c>
      <c r="H3" s="205">
        <f>'[2]06'!I5</f>
        <v>0</v>
      </c>
      <c r="I3" s="205">
        <f>'[2]06'!J5</f>
        <v>0</v>
      </c>
      <c r="J3" s="205">
        <f>'[2]06'!K5</f>
        <v>0</v>
      </c>
      <c r="K3" s="15">
        <f>SUM(G3:J3)</f>
        <v>39</v>
      </c>
      <c r="L3" s="18">
        <f>frq!C3</f>
        <v>1</v>
      </c>
      <c r="M3" s="167">
        <f>IF($L3=1,G3,IF(AND($L3=0.985,G3&gt;0.985*B3),B3*0.985,IF(AND($L3=0.965,G3&gt;0.965*B3),0.965*B3,G3)))-R3</f>
        <v>38.6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38.6</v>
      </c>
      <c r="R3" s="18">
        <v>0.4</v>
      </c>
    </row>
    <row r="4" spans="1:18">
      <c r="A4" s="8" t="s">
        <v>46</v>
      </c>
      <c r="B4" s="204">
        <f>'[2]06'!B6</f>
        <v>84</v>
      </c>
      <c r="C4" s="205">
        <f>'[2]06'!C6</f>
        <v>0</v>
      </c>
      <c r="D4" s="205">
        <f>'[2]06'!D6</f>
        <v>0</v>
      </c>
      <c r="E4" s="205">
        <f>'[2]06'!E6</f>
        <v>0</v>
      </c>
      <c r="F4" s="15">
        <f>SUM(B4:E4)</f>
        <v>84</v>
      </c>
      <c r="G4" s="204">
        <f>'[2]06'!H6</f>
        <v>39</v>
      </c>
      <c r="H4" s="205">
        <f>'[2]06'!I6</f>
        <v>0</v>
      </c>
      <c r="I4" s="205">
        <f>'[2]06'!J6</f>
        <v>0</v>
      </c>
      <c r="J4" s="205">
        <f>'[2]06'!K6</f>
        <v>0</v>
      </c>
      <c r="K4" s="15">
        <f t="shared" ref="K4:K67" si="3">SUM(G4:J4)</f>
        <v>39</v>
      </c>
      <c r="L4" s="18">
        <f>frq!C4</f>
        <v>1</v>
      </c>
      <c r="M4" s="167">
        <f t="shared" ref="M4:M67" si="4">IF($L4=1,G4,IF(AND($L4=0.985,G4&gt;0.985*B4),B4*0.985,IF(AND($L4=0.965,G4&gt;0.965*B4),0.965*B4,G4)))-R4</f>
        <v>38.6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38.6</v>
      </c>
      <c r="R4" s="18">
        <v>0.4</v>
      </c>
    </row>
    <row r="5" spans="1:18">
      <c r="A5" s="8" t="s">
        <v>47</v>
      </c>
      <c r="B5" s="204">
        <f>'[2]06'!B7</f>
        <v>84</v>
      </c>
      <c r="C5" s="205">
        <f>'[2]06'!C7</f>
        <v>0</v>
      </c>
      <c r="D5" s="205">
        <f>'[2]06'!D7</f>
        <v>0</v>
      </c>
      <c r="E5" s="205">
        <f>'[2]06'!E7</f>
        <v>0</v>
      </c>
      <c r="F5" s="15">
        <f t="shared" ref="F5:F68" si="6">SUM(B5:E5)</f>
        <v>84</v>
      </c>
      <c r="G5" s="204">
        <f>'[2]06'!H7</f>
        <v>39</v>
      </c>
      <c r="H5" s="205">
        <f>'[2]06'!I7</f>
        <v>0</v>
      </c>
      <c r="I5" s="205">
        <f>'[2]06'!J7</f>
        <v>0</v>
      </c>
      <c r="J5" s="205">
        <f>'[2]06'!K7</f>
        <v>0</v>
      </c>
      <c r="K5" s="15">
        <f t="shared" si="3"/>
        <v>39</v>
      </c>
      <c r="L5" s="18">
        <f>frq!C5</f>
        <v>1</v>
      </c>
      <c r="M5" s="167">
        <f t="shared" si="4"/>
        <v>38.6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38.6</v>
      </c>
      <c r="R5" s="18">
        <v>0.4</v>
      </c>
    </row>
    <row r="6" spans="1:18">
      <c r="A6" s="8" t="s">
        <v>48</v>
      </c>
      <c r="B6" s="204">
        <f>'[2]06'!B8</f>
        <v>84</v>
      </c>
      <c r="C6" s="205">
        <f>'[2]06'!C8</f>
        <v>0</v>
      </c>
      <c r="D6" s="205">
        <f>'[2]06'!D8</f>
        <v>0</v>
      </c>
      <c r="E6" s="205">
        <f>'[2]06'!E8</f>
        <v>0</v>
      </c>
      <c r="F6" s="15">
        <f t="shared" si="6"/>
        <v>84</v>
      </c>
      <c r="G6" s="204">
        <f>'[2]06'!H8</f>
        <v>39</v>
      </c>
      <c r="H6" s="205">
        <f>'[2]06'!I8</f>
        <v>0</v>
      </c>
      <c r="I6" s="205">
        <f>'[2]06'!J8</f>
        <v>0</v>
      </c>
      <c r="J6" s="205">
        <f>'[2]06'!K8</f>
        <v>0</v>
      </c>
      <c r="K6" s="15">
        <f t="shared" si="3"/>
        <v>39</v>
      </c>
      <c r="L6" s="18">
        <f>frq!C6</f>
        <v>1</v>
      </c>
      <c r="M6" s="167">
        <f t="shared" si="4"/>
        <v>38.6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38.6</v>
      </c>
      <c r="R6" s="18">
        <v>0.4</v>
      </c>
    </row>
    <row r="7" spans="1:18">
      <c r="A7" s="8" t="s">
        <v>49</v>
      </c>
      <c r="B7" s="204">
        <f>'[2]06'!B9</f>
        <v>84</v>
      </c>
      <c r="C7" s="205">
        <f>'[2]06'!C9</f>
        <v>0</v>
      </c>
      <c r="D7" s="205">
        <f>'[2]06'!D9</f>
        <v>0</v>
      </c>
      <c r="E7" s="205">
        <f>'[2]06'!E9</f>
        <v>0</v>
      </c>
      <c r="F7" s="15">
        <f t="shared" si="6"/>
        <v>84</v>
      </c>
      <c r="G7" s="204">
        <f>'[2]06'!H9</f>
        <v>39</v>
      </c>
      <c r="H7" s="205">
        <f>'[2]06'!I9</f>
        <v>0</v>
      </c>
      <c r="I7" s="205">
        <f>'[2]06'!J9</f>
        <v>0</v>
      </c>
      <c r="J7" s="205">
        <f>'[2]06'!K9</f>
        <v>0</v>
      </c>
      <c r="K7" s="15">
        <f t="shared" si="3"/>
        <v>39</v>
      </c>
      <c r="L7" s="18">
        <f>frq!C7</f>
        <v>1</v>
      </c>
      <c r="M7" s="167">
        <f t="shared" si="4"/>
        <v>38.6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38.6</v>
      </c>
      <c r="R7" s="18">
        <v>0.4</v>
      </c>
    </row>
    <row r="8" spans="1:18">
      <c r="A8" s="8" t="s">
        <v>50</v>
      </c>
      <c r="B8" s="204">
        <f>'[2]06'!B10</f>
        <v>84</v>
      </c>
      <c r="C8" s="205">
        <f>'[2]06'!C10</f>
        <v>0</v>
      </c>
      <c r="D8" s="205">
        <f>'[2]06'!D10</f>
        <v>0</v>
      </c>
      <c r="E8" s="205">
        <f>'[2]06'!E10</f>
        <v>0</v>
      </c>
      <c r="F8" s="15">
        <f t="shared" si="6"/>
        <v>84</v>
      </c>
      <c r="G8" s="204">
        <f>'[2]06'!H10</f>
        <v>39</v>
      </c>
      <c r="H8" s="205">
        <f>'[2]06'!I10</f>
        <v>0</v>
      </c>
      <c r="I8" s="205">
        <f>'[2]06'!J10</f>
        <v>0</v>
      </c>
      <c r="J8" s="205">
        <f>'[2]06'!K10</f>
        <v>0</v>
      </c>
      <c r="K8" s="15">
        <f t="shared" si="3"/>
        <v>39</v>
      </c>
      <c r="L8" s="18">
        <f>frq!C8</f>
        <v>1</v>
      </c>
      <c r="M8" s="167">
        <f t="shared" si="4"/>
        <v>38.6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38.6</v>
      </c>
      <c r="R8" s="18">
        <v>0.4</v>
      </c>
    </row>
    <row r="9" spans="1:18">
      <c r="A9" s="8" t="s">
        <v>51</v>
      </c>
      <c r="B9" s="204">
        <f>'[2]06'!B11</f>
        <v>84</v>
      </c>
      <c r="C9" s="205">
        <f>'[2]06'!C11</f>
        <v>0</v>
      </c>
      <c r="D9" s="205">
        <f>'[2]06'!D11</f>
        <v>0</v>
      </c>
      <c r="E9" s="205">
        <f>'[2]06'!E11</f>
        <v>0</v>
      </c>
      <c r="F9" s="15">
        <f t="shared" si="6"/>
        <v>84</v>
      </c>
      <c r="G9" s="204">
        <f>'[2]06'!H11</f>
        <v>39</v>
      </c>
      <c r="H9" s="205">
        <f>'[2]06'!I11</f>
        <v>0</v>
      </c>
      <c r="I9" s="205">
        <f>'[2]06'!J11</f>
        <v>0</v>
      </c>
      <c r="J9" s="205">
        <f>'[2]06'!K11</f>
        <v>0</v>
      </c>
      <c r="K9" s="15">
        <f t="shared" si="3"/>
        <v>39</v>
      </c>
      <c r="L9" s="18">
        <f>frq!C9</f>
        <v>1</v>
      </c>
      <c r="M9" s="167">
        <f t="shared" si="4"/>
        <v>38.6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38.6</v>
      </c>
      <c r="R9" s="18">
        <v>0.4</v>
      </c>
    </row>
    <row r="10" spans="1:18">
      <c r="A10" s="8" t="s">
        <v>52</v>
      </c>
      <c r="B10" s="204">
        <f>'[2]06'!B12</f>
        <v>84</v>
      </c>
      <c r="C10" s="205">
        <f>'[2]06'!C12</f>
        <v>0</v>
      </c>
      <c r="D10" s="205">
        <f>'[2]06'!D12</f>
        <v>0</v>
      </c>
      <c r="E10" s="205">
        <f>'[2]06'!E12</f>
        <v>0</v>
      </c>
      <c r="F10" s="15">
        <f t="shared" si="6"/>
        <v>84</v>
      </c>
      <c r="G10" s="204">
        <f>'[2]06'!H12</f>
        <v>38</v>
      </c>
      <c r="H10" s="205">
        <f>'[2]06'!I12</f>
        <v>0</v>
      </c>
      <c r="I10" s="205">
        <f>'[2]06'!J12</f>
        <v>0</v>
      </c>
      <c r="J10" s="205">
        <f>'[2]06'!K12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'[2]06'!B13</f>
        <v>84</v>
      </c>
      <c r="C11" s="205">
        <f>'[2]06'!C13</f>
        <v>0</v>
      </c>
      <c r="D11" s="205">
        <f>'[2]06'!D13</f>
        <v>0</v>
      </c>
      <c r="E11" s="205">
        <f>'[2]06'!E13</f>
        <v>0</v>
      </c>
      <c r="F11" s="15">
        <f t="shared" si="6"/>
        <v>84</v>
      </c>
      <c r="G11" s="204">
        <f>'[2]06'!H13</f>
        <v>38</v>
      </c>
      <c r="H11" s="205">
        <f>'[2]06'!I13</f>
        <v>0</v>
      </c>
      <c r="I11" s="205">
        <f>'[2]06'!J13</f>
        <v>0</v>
      </c>
      <c r="J11" s="205">
        <f>'[2]06'!K13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'[2]06'!B14</f>
        <v>84</v>
      </c>
      <c r="C12" s="205">
        <f>'[2]06'!C14</f>
        <v>0</v>
      </c>
      <c r="D12" s="205">
        <f>'[2]06'!D14</f>
        <v>0</v>
      </c>
      <c r="E12" s="205">
        <f>'[2]06'!E14</f>
        <v>0</v>
      </c>
      <c r="F12" s="15">
        <f t="shared" si="6"/>
        <v>84</v>
      </c>
      <c r="G12" s="204">
        <f>'[2]06'!H14</f>
        <v>38</v>
      </c>
      <c r="H12" s="205">
        <f>'[2]06'!I14</f>
        <v>0</v>
      </c>
      <c r="I12" s="205">
        <f>'[2]06'!J14</f>
        <v>0</v>
      </c>
      <c r="J12" s="205">
        <f>'[2]06'!K14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'[2]06'!B15</f>
        <v>84</v>
      </c>
      <c r="C13" s="205">
        <f>'[2]06'!C15</f>
        <v>0</v>
      </c>
      <c r="D13" s="205">
        <f>'[2]06'!D15</f>
        <v>0</v>
      </c>
      <c r="E13" s="205">
        <f>'[2]06'!E15</f>
        <v>0</v>
      </c>
      <c r="F13" s="15">
        <f t="shared" si="6"/>
        <v>84</v>
      </c>
      <c r="G13" s="204">
        <f>'[2]06'!H15</f>
        <v>38</v>
      </c>
      <c r="H13" s="205">
        <f>'[2]06'!I15</f>
        <v>0</v>
      </c>
      <c r="I13" s="205">
        <f>'[2]06'!J15</f>
        <v>0</v>
      </c>
      <c r="J13" s="205">
        <f>'[2]06'!K15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'[2]06'!B16</f>
        <v>84</v>
      </c>
      <c r="C14" s="205">
        <f>'[2]06'!C16</f>
        <v>0</v>
      </c>
      <c r="D14" s="205">
        <f>'[2]06'!D16</f>
        <v>0</v>
      </c>
      <c r="E14" s="205">
        <f>'[2]06'!E16</f>
        <v>0</v>
      </c>
      <c r="F14" s="15">
        <f t="shared" si="6"/>
        <v>84</v>
      </c>
      <c r="G14" s="204">
        <f>'[2]06'!H16</f>
        <v>38</v>
      </c>
      <c r="H14" s="205">
        <f>'[2]06'!I16</f>
        <v>0</v>
      </c>
      <c r="I14" s="205">
        <f>'[2]06'!J16</f>
        <v>0</v>
      </c>
      <c r="J14" s="205">
        <f>'[2]06'!K16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'[2]06'!B17</f>
        <v>84</v>
      </c>
      <c r="C15" s="205">
        <f>'[2]06'!C17</f>
        <v>0</v>
      </c>
      <c r="D15" s="205">
        <f>'[2]06'!D17</f>
        <v>0</v>
      </c>
      <c r="E15" s="205">
        <f>'[2]06'!E17</f>
        <v>0</v>
      </c>
      <c r="F15" s="15">
        <f t="shared" si="6"/>
        <v>84</v>
      </c>
      <c r="G15" s="204">
        <f>'[2]06'!H17</f>
        <v>38</v>
      </c>
      <c r="H15" s="205">
        <f>'[2]06'!I17</f>
        <v>0</v>
      </c>
      <c r="I15" s="205">
        <f>'[2]06'!J17</f>
        <v>0</v>
      </c>
      <c r="J15" s="205">
        <f>'[2]06'!K17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'[2]06'!B18</f>
        <v>84</v>
      </c>
      <c r="C16" s="205">
        <f>'[2]06'!C18</f>
        <v>0</v>
      </c>
      <c r="D16" s="205">
        <f>'[2]06'!D18</f>
        <v>0</v>
      </c>
      <c r="E16" s="205">
        <f>'[2]06'!E18</f>
        <v>0</v>
      </c>
      <c r="F16" s="15">
        <f t="shared" si="6"/>
        <v>84</v>
      </c>
      <c r="G16" s="204">
        <f>'[2]06'!H18</f>
        <v>38</v>
      </c>
      <c r="H16" s="205">
        <f>'[2]06'!I18</f>
        <v>0</v>
      </c>
      <c r="I16" s="205">
        <f>'[2]06'!J18</f>
        <v>0</v>
      </c>
      <c r="J16" s="205">
        <f>'[2]06'!K18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'[2]06'!B19</f>
        <v>84</v>
      </c>
      <c r="C17" s="205">
        <f>'[2]06'!C19</f>
        <v>0</v>
      </c>
      <c r="D17" s="205">
        <f>'[2]06'!D19</f>
        <v>0</v>
      </c>
      <c r="E17" s="205">
        <f>'[2]06'!E19</f>
        <v>0</v>
      </c>
      <c r="F17" s="15">
        <f t="shared" si="6"/>
        <v>84</v>
      </c>
      <c r="G17" s="204">
        <f>'[2]06'!H19</f>
        <v>38</v>
      </c>
      <c r="H17" s="205">
        <f>'[2]06'!I19</f>
        <v>0</v>
      </c>
      <c r="I17" s="205">
        <f>'[2]06'!J19</f>
        <v>0</v>
      </c>
      <c r="J17" s="205">
        <f>'[2]06'!K19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'[2]06'!B20</f>
        <v>84</v>
      </c>
      <c r="C18" s="205">
        <f>'[2]06'!C20</f>
        <v>0</v>
      </c>
      <c r="D18" s="205">
        <f>'[2]06'!D20</f>
        <v>0</v>
      </c>
      <c r="E18" s="205">
        <f>'[2]06'!E20</f>
        <v>0</v>
      </c>
      <c r="F18" s="15">
        <f t="shared" si="6"/>
        <v>84</v>
      </c>
      <c r="G18" s="204">
        <f>'[2]06'!H20</f>
        <v>38</v>
      </c>
      <c r="H18" s="205">
        <f>'[2]06'!I20</f>
        <v>0</v>
      </c>
      <c r="I18" s="205">
        <f>'[2]06'!J20</f>
        <v>0</v>
      </c>
      <c r="J18" s="205">
        <f>'[2]06'!K20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'[2]06'!B21</f>
        <v>84</v>
      </c>
      <c r="C19" s="205">
        <f>'[2]06'!C21</f>
        <v>0</v>
      </c>
      <c r="D19" s="205">
        <f>'[2]06'!D21</f>
        <v>0</v>
      </c>
      <c r="E19" s="205">
        <f>'[2]06'!E21</f>
        <v>0</v>
      </c>
      <c r="F19" s="15">
        <f t="shared" si="6"/>
        <v>84</v>
      </c>
      <c r="G19" s="204">
        <f>'[2]06'!H21</f>
        <v>38</v>
      </c>
      <c r="H19" s="205">
        <f>'[2]06'!I21</f>
        <v>0</v>
      </c>
      <c r="I19" s="205">
        <f>'[2]06'!J21</f>
        <v>0</v>
      </c>
      <c r="J19" s="205">
        <f>'[2]06'!K21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'[2]06'!B22</f>
        <v>84</v>
      </c>
      <c r="C20" s="205">
        <f>'[2]06'!C22</f>
        <v>0</v>
      </c>
      <c r="D20" s="205">
        <f>'[2]06'!D22</f>
        <v>0</v>
      </c>
      <c r="E20" s="205">
        <f>'[2]06'!E22</f>
        <v>0</v>
      </c>
      <c r="F20" s="15">
        <f t="shared" si="6"/>
        <v>84</v>
      </c>
      <c r="G20" s="204">
        <f>'[2]06'!H22</f>
        <v>38</v>
      </c>
      <c r="H20" s="205">
        <f>'[2]06'!I22</f>
        <v>0</v>
      </c>
      <c r="I20" s="205">
        <f>'[2]06'!J22</f>
        <v>0</v>
      </c>
      <c r="J20" s="205">
        <f>'[2]06'!K22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'[2]06'!B23</f>
        <v>84</v>
      </c>
      <c r="C21" s="205">
        <f>'[2]06'!C23</f>
        <v>0</v>
      </c>
      <c r="D21" s="205">
        <f>'[2]06'!D23</f>
        <v>0</v>
      </c>
      <c r="E21" s="205">
        <f>'[2]06'!E23</f>
        <v>0</v>
      </c>
      <c r="F21" s="15">
        <f t="shared" si="6"/>
        <v>84</v>
      </c>
      <c r="G21" s="204">
        <f>'[2]06'!H23</f>
        <v>38</v>
      </c>
      <c r="H21" s="205">
        <f>'[2]06'!I23</f>
        <v>0</v>
      </c>
      <c r="I21" s="205">
        <f>'[2]06'!J23</f>
        <v>0</v>
      </c>
      <c r="J21" s="205">
        <f>'[2]06'!K23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'[2]06'!B24</f>
        <v>84</v>
      </c>
      <c r="C22" s="205">
        <f>'[2]06'!C24</f>
        <v>0</v>
      </c>
      <c r="D22" s="205">
        <f>'[2]06'!D24</f>
        <v>0</v>
      </c>
      <c r="E22" s="205">
        <f>'[2]06'!E24</f>
        <v>0</v>
      </c>
      <c r="F22" s="15">
        <f t="shared" si="6"/>
        <v>84</v>
      </c>
      <c r="G22" s="204">
        <f>'[2]06'!H24</f>
        <v>39</v>
      </c>
      <c r="H22" s="205">
        <f>'[2]06'!I24</f>
        <v>0</v>
      </c>
      <c r="I22" s="205">
        <f>'[2]06'!J24</f>
        <v>0</v>
      </c>
      <c r="J22" s="205">
        <f>'[2]06'!K24</f>
        <v>0</v>
      </c>
      <c r="K22" s="15">
        <f t="shared" si="3"/>
        <v>39</v>
      </c>
      <c r="L22" s="18">
        <f>frq!C22</f>
        <v>1</v>
      </c>
      <c r="M22" s="167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</row>
    <row r="23" spans="1:18">
      <c r="A23" s="8" t="s">
        <v>65</v>
      </c>
      <c r="B23" s="204">
        <f>'[2]06'!B25</f>
        <v>84</v>
      </c>
      <c r="C23" s="205">
        <f>'[2]06'!C25</f>
        <v>0</v>
      </c>
      <c r="D23" s="205">
        <f>'[2]06'!D25</f>
        <v>0</v>
      </c>
      <c r="E23" s="205">
        <f>'[2]06'!E25</f>
        <v>0</v>
      </c>
      <c r="F23" s="15">
        <f t="shared" si="6"/>
        <v>84</v>
      </c>
      <c r="G23" s="204">
        <f>'[2]06'!H25</f>
        <v>39</v>
      </c>
      <c r="H23" s="205">
        <f>'[2]06'!I25</f>
        <v>0</v>
      </c>
      <c r="I23" s="205">
        <f>'[2]06'!J25</f>
        <v>0</v>
      </c>
      <c r="J23" s="205">
        <f>'[2]06'!K25</f>
        <v>0</v>
      </c>
      <c r="K23" s="15">
        <f t="shared" si="3"/>
        <v>39</v>
      </c>
      <c r="L23" s="18">
        <f>frq!C23</f>
        <v>1</v>
      </c>
      <c r="M23" s="167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</row>
    <row r="24" spans="1:18">
      <c r="A24" s="8" t="s">
        <v>66</v>
      </c>
      <c r="B24" s="204">
        <f>'[2]06'!B26</f>
        <v>84</v>
      </c>
      <c r="C24" s="205">
        <f>'[2]06'!C26</f>
        <v>0</v>
      </c>
      <c r="D24" s="205">
        <f>'[2]06'!D26</f>
        <v>0</v>
      </c>
      <c r="E24" s="205">
        <f>'[2]06'!E26</f>
        <v>0</v>
      </c>
      <c r="F24" s="15">
        <f t="shared" si="6"/>
        <v>84</v>
      </c>
      <c r="G24" s="204">
        <f>'[2]06'!H26</f>
        <v>39</v>
      </c>
      <c r="H24" s="205">
        <f>'[2]06'!I26</f>
        <v>0</v>
      </c>
      <c r="I24" s="205">
        <f>'[2]06'!J26</f>
        <v>0</v>
      </c>
      <c r="J24" s="205">
        <f>'[2]06'!K26</f>
        <v>0</v>
      </c>
      <c r="K24" s="15">
        <f t="shared" si="3"/>
        <v>39</v>
      </c>
      <c r="L24" s="18">
        <f>frq!C24</f>
        <v>1</v>
      </c>
      <c r="M24" s="167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</row>
    <row r="25" spans="1:18">
      <c r="A25" s="8" t="s">
        <v>67</v>
      </c>
      <c r="B25" s="204">
        <f>'[2]06'!B27</f>
        <v>84</v>
      </c>
      <c r="C25" s="205">
        <f>'[2]06'!C27</f>
        <v>0</v>
      </c>
      <c r="D25" s="205">
        <f>'[2]06'!D27</f>
        <v>0</v>
      </c>
      <c r="E25" s="205">
        <f>'[2]06'!E27</f>
        <v>0</v>
      </c>
      <c r="F25" s="15">
        <f t="shared" si="6"/>
        <v>84</v>
      </c>
      <c r="G25" s="204">
        <f>'[2]06'!H27</f>
        <v>39</v>
      </c>
      <c r="H25" s="205">
        <f>'[2]06'!I27</f>
        <v>0</v>
      </c>
      <c r="I25" s="205">
        <f>'[2]06'!J27</f>
        <v>0</v>
      </c>
      <c r="J25" s="205">
        <f>'[2]06'!K27</f>
        <v>0</v>
      </c>
      <c r="K25" s="15">
        <f t="shared" si="3"/>
        <v>39</v>
      </c>
      <c r="L25" s="18">
        <f>frq!C25</f>
        <v>1</v>
      </c>
      <c r="M25" s="167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</row>
    <row r="26" spans="1:18">
      <c r="A26" s="8" t="s">
        <v>68</v>
      </c>
      <c r="B26" s="204">
        <f>'[2]06'!B28</f>
        <v>84</v>
      </c>
      <c r="C26" s="205">
        <f>'[2]06'!C28</f>
        <v>0</v>
      </c>
      <c r="D26" s="205">
        <f>'[2]06'!D28</f>
        <v>0</v>
      </c>
      <c r="E26" s="205">
        <f>'[2]06'!E28</f>
        <v>0</v>
      </c>
      <c r="F26" s="15">
        <f t="shared" si="6"/>
        <v>84</v>
      </c>
      <c r="G26" s="204">
        <f>'[2]06'!H28</f>
        <v>39</v>
      </c>
      <c r="H26" s="205">
        <f>'[2]06'!I28</f>
        <v>0</v>
      </c>
      <c r="I26" s="205">
        <f>'[2]06'!J28</f>
        <v>0</v>
      </c>
      <c r="J26" s="205">
        <f>'[2]06'!K28</f>
        <v>0</v>
      </c>
      <c r="K26" s="15">
        <f t="shared" si="3"/>
        <v>39</v>
      </c>
      <c r="L26" s="18">
        <f>frq!C26</f>
        <v>1</v>
      </c>
      <c r="M26" s="167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</row>
    <row r="27" spans="1:18">
      <c r="A27" s="8" t="s">
        <v>69</v>
      </c>
      <c r="B27" s="204">
        <f>'[2]06'!B29</f>
        <v>84</v>
      </c>
      <c r="C27" s="205">
        <f>'[2]06'!C29</f>
        <v>0</v>
      </c>
      <c r="D27" s="205">
        <f>'[2]06'!D29</f>
        <v>0</v>
      </c>
      <c r="E27" s="205">
        <f>'[2]06'!E29</f>
        <v>0</v>
      </c>
      <c r="F27" s="15">
        <f t="shared" si="6"/>
        <v>84</v>
      </c>
      <c r="G27" s="204">
        <f>'[2]06'!H29</f>
        <v>39</v>
      </c>
      <c r="H27" s="205">
        <f>'[2]06'!I29</f>
        <v>0</v>
      </c>
      <c r="I27" s="205">
        <f>'[2]06'!J29</f>
        <v>0</v>
      </c>
      <c r="J27" s="205">
        <f>'[2]06'!K29</f>
        <v>0</v>
      </c>
      <c r="K27" s="15">
        <f t="shared" si="3"/>
        <v>39</v>
      </c>
      <c r="L27" s="18">
        <f>frq!C27</f>
        <v>1</v>
      </c>
      <c r="M27" s="167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</row>
    <row r="28" spans="1:18">
      <c r="A28" s="8" t="s">
        <v>70</v>
      </c>
      <c r="B28" s="204">
        <f>'[2]06'!B30</f>
        <v>84</v>
      </c>
      <c r="C28" s="205">
        <f>'[2]06'!C30</f>
        <v>0</v>
      </c>
      <c r="D28" s="205">
        <f>'[2]06'!D30</f>
        <v>0</v>
      </c>
      <c r="E28" s="205">
        <f>'[2]06'!E30</f>
        <v>0</v>
      </c>
      <c r="F28" s="15">
        <f t="shared" si="6"/>
        <v>84</v>
      </c>
      <c r="G28" s="204">
        <f>'[2]06'!H30</f>
        <v>39</v>
      </c>
      <c r="H28" s="205">
        <f>'[2]06'!I30</f>
        <v>0</v>
      </c>
      <c r="I28" s="205">
        <f>'[2]06'!J30</f>
        <v>0</v>
      </c>
      <c r="J28" s="205">
        <f>'[2]06'!K30</f>
        <v>0</v>
      </c>
      <c r="K28" s="15">
        <f t="shared" si="3"/>
        <v>39</v>
      </c>
      <c r="L28" s="18">
        <f>frq!C28</f>
        <v>1</v>
      </c>
      <c r="M28" s="167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</row>
    <row r="29" spans="1:18">
      <c r="A29" s="8" t="s">
        <v>71</v>
      </c>
      <c r="B29" s="204">
        <f>'[2]06'!B31</f>
        <v>84</v>
      </c>
      <c r="C29" s="205">
        <f>'[2]06'!C31</f>
        <v>0</v>
      </c>
      <c r="D29" s="205">
        <f>'[2]06'!D31</f>
        <v>0</v>
      </c>
      <c r="E29" s="205">
        <f>'[2]06'!E31</f>
        <v>0</v>
      </c>
      <c r="F29" s="15">
        <f t="shared" si="6"/>
        <v>84</v>
      </c>
      <c r="G29" s="204">
        <f>'[2]06'!H31</f>
        <v>39</v>
      </c>
      <c r="H29" s="205">
        <f>'[2]06'!I31</f>
        <v>0</v>
      </c>
      <c r="I29" s="205">
        <f>'[2]06'!J31</f>
        <v>0</v>
      </c>
      <c r="J29" s="205">
        <f>'[2]06'!K31</f>
        <v>0</v>
      </c>
      <c r="K29" s="15">
        <f t="shared" si="3"/>
        <v>39</v>
      </c>
      <c r="L29" s="18">
        <f>frq!C29</f>
        <v>1</v>
      </c>
      <c r="M29" s="167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</row>
    <row r="30" spans="1:18">
      <c r="A30" s="8" t="s">
        <v>72</v>
      </c>
      <c r="B30" s="204">
        <f>'[2]06'!B32</f>
        <v>84</v>
      </c>
      <c r="C30" s="205">
        <f>'[2]06'!C32</f>
        <v>0</v>
      </c>
      <c r="D30" s="205">
        <f>'[2]06'!D32</f>
        <v>0</v>
      </c>
      <c r="E30" s="205">
        <f>'[2]06'!E32</f>
        <v>0</v>
      </c>
      <c r="F30" s="15">
        <f t="shared" si="6"/>
        <v>84</v>
      </c>
      <c r="G30" s="204">
        <f>'[2]06'!H32</f>
        <v>39</v>
      </c>
      <c r="H30" s="205">
        <f>'[2]06'!I32</f>
        <v>0</v>
      </c>
      <c r="I30" s="205">
        <f>'[2]06'!J32</f>
        <v>0</v>
      </c>
      <c r="J30" s="205">
        <f>'[2]06'!K32</f>
        <v>0</v>
      </c>
      <c r="K30" s="15">
        <f t="shared" si="3"/>
        <v>39</v>
      </c>
      <c r="L30" s="18">
        <f>frq!C30</f>
        <v>1</v>
      </c>
      <c r="M30" s="167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</row>
    <row r="31" spans="1:18">
      <c r="A31" s="8" t="s">
        <v>73</v>
      </c>
      <c r="B31" s="204">
        <f>'[2]06'!B33</f>
        <v>84</v>
      </c>
      <c r="C31" s="205">
        <f>'[2]06'!C33</f>
        <v>0</v>
      </c>
      <c r="D31" s="205">
        <f>'[2]06'!D33</f>
        <v>0</v>
      </c>
      <c r="E31" s="205">
        <f>'[2]06'!E33</f>
        <v>0</v>
      </c>
      <c r="F31" s="15">
        <f t="shared" si="6"/>
        <v>84</v>
      </c>
      <c r="G31" s="204">
        <f>'[2]06'!H33</f>
        <v>39</v>
      </c>
      <c r="H31" s="205">
        <f>'[2]06'!I33</f>
        <v>0</v>
      </c>
      <c r="I31" s="205">
        <f>'[2]06'!J33</f>
        <v>0</v>
      </c>
      <c r="J31" s="205">
        <f>'[2]06'!K33</f>
        <v>0</v>
      </c>
      <c r="K31" s="15">
        <f t="shared" si="3"/>
        <v>39</v>
      </c>
      <c r="L31" s="18">
        <f>frq!C31</f>
        <v>1</v>
      </c>
      <c r="M31" s="167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</row>
    <row r="32" spans="1:18">
      <c r="A32" s="8" t="s">
        <v>74</v>
      </c>
      <c r="B32" s="204">
        <f>'[2]06'!B34</f>
        <v>84</v>
      </c>
      <c r="C32" s="205">
        <f>'[2]06'!C34</f>
        <v>0</v>
      </c>
      <c r="D32" s="205">
        <f>'[2]06'!D34</f>
        <v>0</v>
      </c>
      <c r="E32" s="205">
        <f>'[2]06'!E34</f>
        <v>0</v>
      </c>
      <c r="F32" s="15">
        <f t="shared" si="6"/>
        <v>84</v>
      </c>
      <c r="G32" s="204">
        <f>'[2]06'!H34</f>
        <v>39</v>
      </c>
      <c r="H32" s="205">
        <f>'[2]06'!I34</f>
        <v>0</v>
      </c>
      <c r="I32" s="205">
        <f>'[2]06'!J34</f>
        <v>0</v>
      </c>
      <c r="J32" s="205">
        <f>'[2]06'!K34</f>
        <v>0</v>
      </c>
      <c r="K32" s="15">
        <f t="shared" si="3"/>
        <v>39</v>
      </c>
      <c r="L32" s="18">
        <f>frq!C32</f>
        <v>1</v>
      </c>
      <c r="M32" s="167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</row>
    <row r="33" spans="1:18">
      <c r="A33" s="8" t="s">
        <v>75</v>
      </c>
      <c r="B33" s="204">
        <f>'[2]06'!B35</f>
        <v>84</v>
      </c>
      <c r="C33" s="205">
        <f>'[2]06'!C35</f>
        <v>0</v>
      </c>
      <c r="D33" s="205">
        <f>'[2]06'!D35</f>
        <v>0</v>
      </c>
      <c r="E33" s="205">
        <f>'[2]06'!E35</f>
        <v>0</v>
      </c>
      <c r="F33" s="15">
        <f t="shared" si="6"/>
        <v>84</v>
      </c>
      <c r="G33" s="204">
        <f>'[2]06'!H35</f>
        <v>39</v>
      </c>
      <c r="H33" s="205">
        <f>'[2]06'!I35</f>
        <v>0</v>
      </c>
      <c r="I33" s="205">
        <f>'[2]06'!J35</f>
        <v>0</v>
      </c>
      <c r="J33" s="205">
        <f>'[2]06'!K35</f>
        <v>0</v>
      </c>
      <c r="K33" s="15">
        <f t="shared" si="3"/>
        <v>39</v>
      </c>
      <c r="L33" s="18">
        <f>frq!C33</f>
        <v>1</v>
      </c>
      <c r="M33" s="167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</row>
    <row r="34" spans="1:18">
      <c r="A34" s="8" t="s">
        <v>76</v>
      </c>
      <c r="B34" s="204">
        <f>'[2]06'!B36</f>
        <v>84</v>
      </c>
      <c r="C34" s="205">
        <f>'[2]06'!C36</f>
        <v>0</v>
      </c>
      <c r="D34" s="205">
        <f>'[2]06'!D36</f>
        <v>0</v>
      </c>
      <c r="E34" s="205">
        <f>'[2]06'!E36</f>
        <v>0</v>
      </c>
      <c r="F34" s="15">
        <f t="shared" si="6"/>
        <v>84</v>
      </c>
      <c r="G34" s="204">
        <f>'[2]06'!H36</f>
        <v>39</v>
      </c>
      <c r="H34" s="205">
        <f>'[2]06'!I36</f>
        <v>0</v>
      </c>
      <c r="I34" s="205">
        <f>'[2]06'!J36</f>
        <v>0</v>
      </c>
      <c r="J34" s="205">
        <f>'[2]06'!K36</f>
        <v>0</v>
      </c>
      <c r="K34" s="15">
        <f t="shared" si="3"/>
        <v>39</v>
      </c>
      <c r="L34" s="18">
        <f>frq!C34</f>
        <v>1</v>
      </c>
      <c r="M34" s="167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</row>
    <row r="35" spans="1:18">
      <c r="A35" s="8" t="s">
        <v>77</v>
      </c>
      <c r="B35" s="204">
        <f>'[2]06'!B37</f>
        <v>84</v>
      </c>
      <c r="C35" s="205">
        <f>'[2]06'!C37</f>
        <v>0</v>
      </c>
      <c r="D35" s="205">
        <f>'[2]06'!D37</f>
        <v>0</v>
      </c>
      <c r="E35" s="205">
        <f>'[2]06'!E37</f>
        <v>0</v>
      </c>
      <c r="F35" s="15">
        <f t="shared" si="6"/>
        <v>84</v>
      </c>
      <c r="G35" s="204">
        <f>'[2]06'!H37</f>
        <v>39</v>
      </c>
      <c r="H35" s="205">
        <f>'[2]06'!I37</f>
        <v>0</v>
      </c>
      <c r="I35" s="205">
        <f>'[2]06'!J37</f>
        <v>0</v>
      </c>
      <c r="J35" s="205">
        <f>'[2]06'!K37</f>
        <v>0</v>
      </c>
      <c r="K35" s="15">
        <f t="shared" si="3"/>
        <v>39</v>
      </c>
      <c r="L35" s="18">
        <f>frq!C35</f>
        <v>1</v>
      </c>
      <c r="M35" s="167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</row>
    <row r="36" spans="1:18">
      <c r="A36" s="8" t="s">
        <v>78</v>
      </c>
      <c r="B36" s="204">
        <f>'[2]06'!B38</f>
        <v>84</v>
      </c>
      <c r="C36" s="205">
        <f>'[2]06'!C38</f>
        <v>0</v>
      </c>
      <c r="D36" s="205">
        <f>'[2]06'!D38</f>
        <v>0</v>
      </c>
      <c r="E36" s="205">
        <f>'[2]06'!E38</f>
        <v>0</v>
      </c>
      <c r="F36" s="15">
        <f t="shared" si="6"/>
        <v>84</v>
      </c>
      <c r="G36" s="204">
        <f>'[2]06'!H38</f>
        <v>39</v>
      </c>
      <c r="H36" s="205">
        <f>'[2]06'!I38</f>
        <v>0</v>
      </c>
      <c r="I36" s="205">
        <f>'[2]06'!J38</f>
        <v>0</v>
      </c>
      <c r="J36" s="205">
        <f>'[2]06'!K38</f>
        <v>0</v>
      </c>
      <c r="K36" s="15">
        <f t="shared" si="3"/>
        <v>39</v>
      </c>
      <c r="L36" s="18">
        <f>frq!C36</f>
        <v>1</v>
      </c>
      <c r="M36" s="167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</row>
    <row r="37" spans="1:18">
      <c r="A37" s="8" t="s">
        <v>79</v>
      </c>
      <c r="B37" s="204">
        <f>'[2]06'!B39</f>
        <v>84</v>
      </c>
      <c r="C37" s="205">
        <f>'[2]06'!C39</f>
        <v>0</v>
      </c>
      <c r="D37" s="205">
        <f>'[2]06'!D39</f>
        <v>0</v>
      </c>
      <c r="E37" s="205">
        <f>'[2]06'!E39</f>
        <v>0</v>
      </c>
      <c r="F37" s="15">
        <f t="shared" si="6"/>
        <v>84</v>
      </c>
      <c r="G37" s="204">
        <f>'[2]06'!H39</f>
        <v>39</v>
      </c>
      <c r="H37" s="205">
        <f>'[2]06'!I39</f>
        <v>0</v>
      </c>
      <c r="I37" s="205">
        <f>'[2]06'!J39</f>
        <v>0</v>
      </c>
      <c r="J37" s="205">
        <f>'[2]06'!K39</f>
        <v>0</v>
      </c>
      <c r="K37" s="15">
        <f t="shared" si="3"/>
        <v>39</v>
      </c>
      <c r="L37" s="18">
        <f>frq!C37</f>
        <v>1</v>
      </c>
      <c r="M37" s="167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</row>
    <row r="38" spans="1:18">
      <c r="A38" s="8" t="s">
        <v>80</v>
      </c>
      <c r="B38" s="204">
        <f>'[2]06'!B40</f>
        <v>84</v>
      </c>
      <c r="C38" s="205">
        <f>'[2]06'!C40</f>
        <v>0</v>
      </c>
      <c r="D38" s="205">
        <f>'[2]06'!D40</f>
        <v>0</v>
      </c>
      <c r="E38" s="205">
        <f>'[2]06'!E40</f>
        <v>0</v>
      </c>
      <c r="F38" s="15">
        <f t="shared" si="6"/>
        <v>84</v>
      </c>
      <c r="G38" s="204">
        <f>'[2]06'!H40</f>
        <v>39</v>
      </c>
      <c r="H38" s="205">
        <f>'[2]06'!I40</f>
        <v>0</v>
      </c>
      <c r="I38" s="205">
        <f>'[2]06'!J40</f>
        <v>0</v>
      </c>
      <c r="J38" s="205">
        <f>'[2]06'!K40</f>
        <v>0</v>
      </c>
      <c r="K38" s="15">
        <f t="shared" si="3"/>
        <v>39</v>
      </c>
      <c r="L38" s="18">
        <f>frq!C38</f>
        <v>1</v>
      </c>
      <c r="M38" s="167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</row>
    <row r="39" spans="1:18">
      <c r="A39" s="8" t="s">
        <v>81</v>
      </c>
      <c r="B39" s="204">
        <f>'[2]06'!B41</f>
        <v>84</v>
      </c>
      <c r="C39" s="205">
        <f>'[2]06'!C41</f>
        <v>0</v>
      </c>
      <c r="D39" s="205">
        <f>'[2]06'!D41</f>
        <v>0</v>
      </c>
      <c r="E39" s="205">
        <f>'[2]06'!E41</f>
        <v>0</v>
      </c>
      <c r="F39" s="15">
        <f t="shared" si="6"/>
        <v>84</v>
      </c>
      <c r="G39" s="204">
        <f>'[2]06'!H41</f>
        <v>39</v>
      </c>
      <c r="H39" s="205">
        <f>'[2]06'!I41</f>
        <v>0</v>
      </c>
      <c r="I39" s="205">
        <f>'[2]06'!J41</f>
        <v>0</v>
      </c>
      <c r="J39" s="205">
        <f>'[2]06'!K41</f>
        <v>0</v>
      </c>
      <c r="K39" s="15">
        <f t="shared" si="3"/>
        <v>39</v>
      </c>
      <c r="L39" s="18">
        <f>frq!C39</f>
        <v>1</v>
      </c>
      <c r="M39" s="167">
        <f t="shared" si="4"/>
        <v>38.299999999999997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38.299999999999997</v>
      </c>
      <c r="R39" s="18">
        <v>0.7</v>
      </c>
    </row>
    <row r="40" spans="1:18">
      <c r="A40" s="8" t="s">
        <v>82</v>
      </c>
      <c r="B40" s="204">
        <f>'[2]06'!B42</f>
        <v>84</v>
      </c>
      <c r="C40" s="205">
        <f>'[2]06'!C42</f>
        <v>0</v>
      </c>
      <c r="D40" s="205">
        <f>'[2]06'!D42</f>
        <v>0</v>
      </c>
      <c r="E40" s="205">
        <f>'[2]06'!E42</f>
        <v>0</v>
      </c>
      <c r="F40" s="15">
        <f t="shared" si="6"/>
        <v>84</v>
      </c>
      <c r="G40" s="204">
        <f>'[2]06'!H42</f>
        <v>38</v>
      </c>
      <c r="H40" s="205">
        <f>'[2]06'!I42</f>
        <v>0</v>
      </c>
      <c r="I40" s="205">
        <f>'[2]06'!J42</f>
        <v>0</v>
      </c>
      <c r="J40" s="205">
        <f>'[2]06'!K42</f>
        <v>0</v>
      </c>
      <c r="K40" s="15">
        <f t="shared" si="3"/>
        <v>38</v>
      </c>
      <c r="L40" s="18">
        <f>frq!C40</f>
        <v>1</v>
      </c>
      <c r="M40" s="167">
        <f t="shared" si="4"/>
        <v>37.299999999999997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37.299999999999997</v>
      </c>
      <c r="R40" s="18">
        <v>0.7</v>
      </c>
    </row>
    <row r="41" spans="1:18">
      <c r="A41" s="8" t="s">
        <v>83</v>
      </c>
      <c r="B41" s="204">
        <f>'[2]06'!B43</f>
        <v>84</v>
      </c>
      <c r="C41" s="205">
        <f>'[2]06'!C43</f>
        <v>0</v>
      </c>
      <c r="D41" s="205">
        <f>'[2]06'!D43</f>
        <v>0</v>
      </c>
      <c r="E41" s="205">
        <f>'[2]06'!E43</f>
        <v>0</v>
      </c>
      <c r="F41" s="15">
        <f t="shared" si="6"/>
        <v>84</v>
      </c>
      <c r="G41" s="204">
        <f>'[2]06'!H43</f>
        <v>38</v>
      </c>
      <c r="H41" s="205">
        <f>'[2]06'!I43</f>
        <v>0</v>
      </c>
      <c r="I41" s="205">
        <f>'[2]06'!J43</f>
        <v>0</v>
      </c>
      <c r="J41" s="205">
        <f>'[2]06'!K43</f>
        <v>0</v>
      </c>
      <c r="K41" s="15">
        <f t="shared" si="3"/>
        <v>38</v>
      </c>
      <c r="L41" s="18">
        <f>frq!C41</f>
        <v>1</v>
      </c>
      <c r="M41" s="167">
        <f t="shared" si="4"/>
        <v>37.299999999999997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37.299999999999997</v>
      </c>
      <c r="R41" s="18">
        <v>0.7</v>
      </c>
    </row>
    <row r="42" spans="1:18">
      <c r="A42" s="8" t="s">
        <v>84</v>
      </c>
      <c r="B42" s="204">
        <f>'[2]06'!B44</f>
        <v>84</v>
      </c>
      <c r="C42" s="205">
        <f>'[2]06'!C44</f>
        <v>0</v>
      </c>
      <c r="D42" s="205">
        <f>'[2]06'!D44</f>
        <v>0</v>
      </c>
      <c r="E42" s="205">
        <f>'[2]06'!E44</f>
        <v>0</v>
      </c>
      <c r="F42" s="15">
        <f t="shared" si="6"/>
        <v>84</v>
      </c>
      <c r="G42" s="204">
        <f>'[2]06'!H44</f>
        <v>38</v>
      </c>
      <c r="H42" s="205">
        <f>'[2]06'!I44</f>
        <v>0</v>
      </c>
      <c r="I42" s="205">
        <f>'[2]06'!J44</f>
        <v>0</v>
      </c>
      <c r="J42" s="205">
        <f>'[2]06'!K44</f>
        <v>0</v>
      </c>
      <c r="K42" s="15">
        <f t="shared" si="3"/>
        <v>38</v>
      </c>
      <c r="L42" s="18">
        <f>frq!C42</f>
        <v>1</v>
      </c>
      <c r="M42" s="167">
        <f t="shared" si="4"/>
        <v>37.299999999999997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37.299999999999997</v>
      </c>
      <c r="R42" s="18">
        <v>0.7</v>
      </c>
    </row>
    <row r="43" spans="1:18">
      <c r="A43" s="8" t="s">
        <v>85</v>
      </c>
      <c r="B43" s="204">
        <f>'[2]06'!B45</f>
        <v>42</v>
      </c>
      <c r="C43" s="205">
        <f>'[2]06'!C45</f>
        <v>30</v>
      </c>
      <c r="D43" s="205">
        <f>'[2]06'!D45</f>
        <v>0</v>
      </c>
      <c r="E43" s="205">
        <f>'[2]06'!E45</f>
        <v>0</v>
      </c>
      <c r="F43" s="15">
        <f t="shared" si="6"/>
        <v>72</v>
      </c>
      <c r="G43" s="204">
        <f>'[2]06'!H45</f>
        <v>38</v>
      </c>
      <c r="H43" s="205">
        <f>'[2]06'!I45</f>
        <v>30</v>
      </c>
      <c r="I43" s="205">
        <f>'[2]06'!J45</f>
        <v>0</v>
      </c>
      <c r="J43" s="205">
        <f>'[2]06'!K45</f>
        <v>0</v>
      </c>
      <c r="K43" s="15">
        <f t="shared" si="3"/>
        <v>68</v>
      </c>
      <c r="L43" s="18">
        <f>frq!C43</f>
        <v>1</v>
      </c>
      <c r="M43" s="167">
        <f t="shared" si="4"/>
        <v>37.299999999999997</v>
      </c>
      <c r="N43" s="16">
        <f t="shared" si="7"/>
        <v>30</v>
      </c>
      <c r="O43" s="16">
        <f t="shared" si="8"/>
        <v>0</v>
      </c>
      <c r="P43" s="16">
        <f t="shared" si="9"/>
        <v>0</v>
      </c>
      <c r="Q43" s="17">
        <f t="shared" si="5"/>
        <v>67.3</v>
      </c>
      <c r="R43" s="18">
        <v>0.7</v>
      </c>
    </row>
    <row r="44" spans="1:18">
      <c r="A44" s="8" t="s">
        <v>86</v>
      </c>
      <c r="B44" s="204">
        <f>'[2]06'!B46</f>
        <v>42</v>
      </c>
      <c r="C44" s="205">
        <f>'[2]06'!C46</f>
        <v>30</v>
      </c>
      <c r="D44" s="205">
        <f>'[2]06'!D46</f>
        <v>0</v>
      </c>
      <c r="E44" s="205">
        <f>'[2]06'!E46</f>
        <v>0</v>
      </c>
      <c r="F44" s="15">
        <f t="shared" si="6"/>
        <v>72</v>
      </c>
      <c r="G44" s="204">
        <f>'[2]06'!H46</f>
        <v>38</v>
      </c>
      <c r="H44" s="205">
        <f>'[2]06'!I46</f>
        <v>30</v>
      </c>
      <c r="I44" s="205">
        <f>'[2]06'!J46</f>
        <v>0</v>
      </c>
      <c r="J44" s="205">
        <f>'[2]06'!K46</f>
        <v>0</v>
      </c>
      <c r="K44" s="15">
        <f t="shared" si="3"/>
        <v>68</v>
      </c>
      <c r="L44" s="18">
        <f>frq!C44</f>
        <v>1</v>
      </c>
      <c r="M44" s="167">
        <f t="shared" si="4"/>
        <v>37.299999999999997</v>
      </c>
      <c r="N44" s="16">
        <f t="shared" si="7"/>
        <v>30</v>
      </c>
      <c r="O44" s="16">
        <f t="shared" si="8"/>
        <v>0</v>
      </c>
      <c r="P44" s="16">
        <f t="shared" si="9"/>
        <v>0</v>
      </c>
      <c r="Q44" s="17">
        <f t="shared" si="5"/>
        <v>67.3</v>
      </c>
      <c r="R44" s="18">
        <v>0.7</v>
      </c>
    </row>
    <row r="45" spans="1:18">
      <c r="A45" s="8" t="s">
        <v>87</v>
      </c>
      <c r="B45" s="204">
        <f>'[2]06'!B47</f>
        <v>42</v>
      </c>
      <c r="C45" s="205">
        <f>'[2]06'!C47</f>
        <v>30</v>
      </c>
      <c r="D45" s="205">
        <f>'[2]06'!D47</f>
        <v>0</v>
      </c>
      <c r="E45" s="205">
        <f>'[2]06'!E47</f>
        <v>0</v>
      </c>
      <c r="F45" s="15">
        <f t="shared" si="6"/>
        <v>72</v>
      </c>
      <c r="G45" s="204">
        <f>'[2]06'!H47</f>
        <v>38</v>
      </c>
      <c r="H45" s="205">
        <f>'[2]06'!I47</f>
        <v>30</v>
      </c>
      <c r="I45" s="205">
        <f>'[2]06'!J47</f>
        <v>0</v>
      </c>
      <c r="J45" s="205">
        <f>'[2]06'!K47</f>
        <v>0</v>
      </c>
      <c r="K45" s="15">
        <f t="shared" si="3"/>
        <v>68</v>
      </c>
      <c r="L45" s="18">
        <f>frq!C45</f>
        <v>1</v>
      </c>
      <c r="M45" s="167">
        <f t="shared" si="4"/>
        <v>37.299999999999997</v>
      </c>
      <c r="N45" s="16">
        <f t="shared" si="7"/>
        <v>30</v>
      </c>
      <c r="O45" s="16">
        <f t="shared" si="8"/>
        <v>0</v>
      </c>
      <c r="P45" s="16">
        <f t="shared" si="9"/>
        <v>0</v>
      </c>
      <c r="Q45" s="17">
        <f t="shared" si="5"/>
        <v>67.3</v>
      </c>
      <c r="R45" s="18">
        <v>0.7</v>
      </c>
    </row>
    <row r="46" spans="1:18">
      <c r="A46" s="8" t="s">
        <v>88</v>
      </c>
      <c r="B46" s="204">
        <f>'[2]06'!B48</f>
        <v>42</v>
      </c>
      <c r="C46" s="205">
        <f>'[2]06'!C48</f>
        <v>30</v>
      </c>
      <c r="D46" s="205">
        <f>'[2]06'!D48</f>
        <v>0</v>
      </c>
      <c r="E46" s="205">
        <f>'[2]06'!E48</f>
        <v>0</v>
      </c>
      <c r="F46" s="15">
        <f t="shared" si="6"/>
        <v>72</v>
      </c>
      <c r="G46" s="204">
        <f>'[2]06'!H48</f>
        <v>38</v>
      </c>
      <c r="H46" s="205">
        <f>'[2]06'!I48</f>
        <v>30</v>
      </c>
      <c r="I46" s="205">
        <f>'[2]06'!J48</f>
        <v>0</v>
      </c>
      <c r="J46" s="205">
        <f>'[2]06'!K48</f>
        <v>0</v>
      </c>
      <c r="K46" s="15">
        <f t="shared" si="3"/>
        <v>68</v>
      </c>
      <c r="L46" s="18">
        <f>frq!C46</f>
        <v>1</v>
      </c>
      <c r="M46" s="167">
        <f t="shared" si="4"/>
        <v>37.299999999999997</v>
      </c>
      <c r="N46" s="16">
        <f t="shared" si="7"/>
        <v>30</v>
      </c>
      <c r="O46" s="16">
        <f t="shared" si="8"/>
        <v>0</v>
      </c>
      <c r="P46" s="16">
        <f t="shared" si="9"/>
        <v>0</v>
      </c>
      <c r="Q46" s="17">
        <f t="shared" si="5"/>
        <v>67.3</v>
      </c>
      <c r="R46" s="18">
        <v>0.7</v>
      </c>
    </row>
    <row r="47" spans="1:18">
      <c r="A47" s="8" t="s">
        <v>89</v>
      </c>
      <c r="B47" s="204">
        <f>'[2]06'!B49</f>
        <v>42</v>
      </c>
      <c r="C47" s="205">
        <f>'[2]06'!C49</f>
        <v>30</v>
      </c>
      <c r="D47" s="205">
        <f>'[2]06'!D49</f>
        <v>0</v>
      </c>
      <c r="E47" s="205">
        <f>'[2]06'!E49</f>
        <v>0</v>
      </c>
      <c r="F47" s="15">
        <f t="shared" si="6"/>
        <v>72</v>
      </c>
      <c r="G47" s="204">
        <f>'[2]06'!H49</f>
        <v>38</v>
      </c>
      <c r="H47" s="205">
        <f>'[2]06'!I49</f>
        <v>30</v>
      </c>
      <c r="I47" s="205">
        <f>'[2]06'!J49</f>
        <v>0</v>
      </c>
      <c r="J47" s="205">
        <f>'[2]06'!K49</f>
        <v>0</v>
      </c>
      <c r="K47" s="15">
        <f t="shared" si="3"/>
        <v>68</v>
      </c>
      <c r="L47" s="18">
        <f>frq!C47</f>
        <v>1</v>
      </c>
      <c r="M47" s="167">
        <f t="shared" si="4"/>
        <v>37.299999999999997</v>
      </c>
      <c r="N47" s="16">
        <f t="shared" si="7"/>
        <v>30</v>
      </c>
      <c r="O47" s="16">
        <f t="shared" si="8"/>
        <v>0</v>
      </c>
      <c r="P47" s="16">
        <f t="shared" si="9"/>
        <v>0</v>
      </c>
      <c r="Q47" s="17">
        <f t="shared" si="5"/>
        <v>67.3</v>
      </c>
      <c r="R47" s="18">
        <v>0.7</v>
      </c>
    </row>
    <row r="48" spans="1:18">
      <c r="A48" s="8" t="s">
        <v>90</v>
      </c>
      <c r="B48" s="204">
        <f>'[2]06'!B50</f>
        <v>42</v>
      </c>
      <c r="C48" s="205">
        <f>'[2]06'!C50</f>
        <v>30</v>
      </c>
      <c r="D48" s="205">
        <f>'[2]06'!D50</f>
        <v>0</v>
      </c>
      <c r="E48" s="205">
        <f>'[2]06'!E50</f>
        <v>0</v>
      </c>
      <c r="F48" s="15">
        <f t="shared" si="6"/>
        <v>72</v>
      </c>
      <c r="G48" s="204">
        <f>'[2]06'!H50</f>
        <v>38</v>
      </c>
      <c r="H48" s="205">
        <f>'[2]06'!I50</f>
        <v>30</v>
      </c>
      <c r="I48" s="205">
        <f>'[2]06'!J50</f>
        <v>0</v>
      </c>
      <c r="J48" s="205">
        <f>'[2]06'!K50</f>
        <v>0</v>
      </c>
      <c r="K48" s="15">
        <f t="shared" si="3"/>
        <v>68</v>
      </c>
      <c r="L48" s="18">
        <f>frq!C48</f>
        <v>1</v>
      </c>
      <c r="M48" s="167">
        <f t="shared" si="4"/>
        <v>37.299999999999997</v>
      </c>
      <c r="N48" s="16">
        <f t="shared" si="7"/>
        <v>30</v>
      </c>
      <c r="O48" s="16">
        <f t="shared" si="8"/>
        <v>0</v>
      </c>
      <c r="P48" s="16">
        <f t="shared" si="9"/>
        <v>0</v>
      </c>
      <c r="Q48" s="17">
        <f t="shared" si="5"/>
        <v>67.3</v>
      </c>
      <c r="R48" s="18">
        <v>0.7</v>
      </c>
    </row>
    <row r="49" spans="1:18">
      <c r="A49" s="8" t="s">
        <v>91</v>
      </c>
      <c r="B49" s="204">
        <f>'[2]06'!B51</f>
        <v>42</v>
      </c>
      <c r="C49" s="205">
        <f>'[2]06'!C51</f>
        <v>30</v>
      </c>
      <c r="D49" s="205">
        <f>'[2]06'!D51</f>
        <v>0</v>
      </c>
      <c r="E49" s="205">
        <f>'[2]06'!E51</f>
        <v>0</v>
      </c>
      <c r="F49" s="15">
        <f t="shared" si="6"/>
        <v>72</v>
      </c>
      <c r="G49" s="204">
        <f>'[2]06'!H51</f>
        <v>38</v>
      </c>
      <c r="H49" s="205">
        <f>'[2]06'!I51</f>
        <v>30</v>
      </c>
      <c r="I49" s="205">
        <f>'[2]06'!J51</f>
        <v>0</v>
      </c>
      <c r="J49" s="205">
        <f>'[2]06'!K51</f>
        <v>0</v>
      </c>
      <c r="K49" s="15">
        <f t="shared" si="3"/>
        <v>68</v>
      </c>
      <c r="L49" s="18">
        <f>frq!C49</f>
        <v>1</v>
      </c>
      <c r="M49" s="167">
        <f t="shared" si="4"/>
        <v>37.299999999999997</v>
      </c>
      <c r="N49" s="16">
        <f t="shared" si="7"/>
        <v>30</v>
      </c>
      <c r="O49" s="16">
        <f t="shared" si="8"/>
        <v>0</v>
      </c>
      <c r="P49" s="16">
        <f t="shared" si="9"/>
        <v>0</v>
      </c>
      <c r="Q49" s="17">
        <f t="shared" si="5"/>
        <v>67.3</v>
      </c>
      <c r="R49" s="18">
        <v>0.7</v>
      </c>
    </row>
    <row r="50" spans="1:18">
      <c r="A50" s="8" t="s">
        <v>92</v>
      </c>
      <c r="B50" s="204">
        <f>'[2]06'!B52</f>
        <v>42</v>
      </c>
      <c r="C50" s="205">
        <f>'[2]06'!C52</f>
        <v>30</v>
      </c>
      <c r="D50" s="205">
        <f>'[2]06'!D52</f>
        <v>0</v>
      </c>
      <c r="E50" s="205">
        <f>'[2]06'!E52</f>
        <v>0</v>
      </c>
      <c r="F50" s="15">
        <f t="shared" si="6"/>
        <v>72</v>
      </c>
      <c r="G50" s="204">
        <f>'[2]06'!H52</f>
        <v>38</v>
      </c>
      <c r="H50" s="205">
        <f>'[2]06'!I52</f>
        <v>30</v>
      </c>
      <c r="I50" s="205">
        <f>'[2]06'!J52</f>
        <v>0</v>
      </c>
      <c r="J50" s="205">
        <f>'[2]06'!K52</f>
        <v>0</v>
      </c>
      <c r="K50" s="15">
        <f t="shared" si="3"/>
        <v>68</v>
      </c>
      <c r="L50" s="18">
        <f>frq!C50</f>
        <v>1</v>
      </c>
      <c r="M50" s="167">
        <f t="shared" si="4"/>
        <v>37.299999999999997</v>
      </c>
      <c r="N50" s="16">
        <f t="shared" si="7"/>
        <v>30</v>
      </c>
      <c r="O50" s="16">
        <f t="shared" si="8"/>
        <v>0</v>
      </c>
      <c r="P50" s="16">
        <f t="shared" si="9"/>
        <v>0</v>
      </c>
      <c r="Q50" s="17">
        <f t="shared" si="5"/>
        <v>67.3</v>
      </c>
      <c r="R50" s="18">
        <v>0.7</v>
      </c>
    </row>
    <row r="51" spans="1:18">
      <c r="A51" s="8" t="s">
        <v>93</v>
      </c>
      <c r="B51" s="204">
        <f>'[2]06'!B53</f>
        <v>42</v>
      </c>
      <c r="C51" s="205">
        <f>'[2]06'!C53</f>
        <v>30</v>
      </c>
      <c r="D51" s="205">
        <f>'[2]06'!D53</f>
        <v>0</v>
      </c>
      <c r="E51" s="205">
        <f>'[2]06'!E53</f>
        <v>0</v>
      </c>
      <c r="F51" s="15">
        <f t="shared" si="6"/>
        <v>72</v>
      </c>
      <c r="G51" s="204">
        <f>'[2]06'!H53</f>
        <v>38</v>
      </c>
      <c r="H51" s="205">
        <f>'[2]06'!I53</f>
        <v>30</v>
      </c>
      <c r="I51" s="205">
        <f>'[2]06'!J53</f>
        <v>0</v>
      </c>
      <c r="J51" s="205">
        <f>'[2]06'!K53</f>
        <v>0</v>
      </c>
      <c r="K51" s="15">
        <f t="shared" si="3"/>
        <v>68</v>
      </c>
      <c r="L51" s="18">
        <f>frq!C51</f>
        <v>1</v>
      </c>
      <c r="M51" s="167">
        <f t="shared" si="4"/>
        <v>37.299999999999997</v>
      </c>
      <c r="N51" s="16">
        <f t="shared" si="7"/>
        <v>30</v>
      </c>
      <c r="O51" s="16">
        <f t="shared" si="8"/>
        <v>0</v>
      </c>
      <c r="P51" s="16">
        <f t="shared" si="9"/>
        <v>0</v>
      </c>
      <c r="Q51" s="17">
        <f t="shared" si="5"/>
        <v>67.3</v>
      </c>
      <c r="R51" s="18">
        <v>0.7</v>
      </c>
    </row>
    <row r="52" spans="1:18">
      <c r="A52" s="8" t="s">
        <v>94</v>
      </c>
      <c r="B52" s="204">
        <f>'[2]06'!B54</f>
        <v>42</v>
      </c>
      <c r="C52" s="205">
        <f>'[2]06'!C54</f>
        <v>30</v>
      </c>
      <c r="D52" s="205">
        <f>'[2]06'!D54</f>
        <v>0</v>
      </c>
      <c r="E52" s="205">
        <f>'[2]06'!E54</f>
        <v>0</v>
      </c>
      <c r="F52" s="15">
        <f t="shared" si="6"/>
        <v>72</v>
      </c>
      <c r="G52" s="204">
        <f>'[2]06'!H54</f>
        <v>38</v>
      </c>
      <c r="H52" s="205">
        <f>'[2]06'!I54</f>
        <v>30</v>
      </c>
      <c r="I52" s="205">
        <f>'[2]06'!J54</f>
        <v>0</v>
      </c>
      <c r="J52" s="205">
        <f>'[2]06'!K54</f>
        <v>0</v>
      </c>
      <c r="K52" s="15">
        <f t="shared" si="3"/>
        <v>68</v>
      </c>
      <c r="L52" s="18">
        <f>frq!C52</f>
        <v>1</v>
      </c>
      <c r="M52" s="167">
        <f t="shared" si="4"/>
        <v>37.299999999999997</v>
      </c>
      <c r="N52" s="16">
        <f t="shared" si="7"/>
        <v>30</v>
      </c>
      <c r="O52" s="16">
        <f t="shared" si="8"/>
        <v>0</v>
      </c>
      <c r="P52" s="16">
        <f t="shared" si="9"/>
        <v>0</v>
      </c>
      <c r="Q52" s="17">
        <f t="shared" si="5"/>
        <v>67.3</v>
      </c>
      <c r="R52" s="18">
        <v>0.7</v>
      </c>
    </row>
    <row r="53" spans="1:18">
      <c r="A53" s="8" t="s">
        <v>95</v>
      </c>
      <c r="B53" s="204">
        <f>'[2]06'!B55</f>
        <v>42</v>
      </c>
      <c r="C53" s="205">
        <f>'[2]06'!C55</f>
        <v>30</v>
      </c>
      <c r="D53" s="205">
        <f>'[2]06'!D55</f>
        <v>0</v>
      </c>
      <c r="E53" s="205">
        <f>'[2]06'!E55</f>
        <v>0</v>
      </c>
      <c r="F53" s="15">
        <f t="shared" si="6"/>
        <v>72</v>
      </c>
      <c r="G53" s="204">
        <f>'[2]06'!H55</f>
        <v>38</v>
      </c>
      <c r="H53" s="205">
        <f>'[2]06'!I55</f>
        <v>30</v>
      </c>
      <c r="I53" s="205">
        <f>'[2]06'!J55</f>
        <v>0</v>
      </c>
      <c r="J53" s="205">
        <f>'[2]06'!K55</f>
        <v>0</v>
      </c>
      <c r="K53" s="15">
        <f t="shared" si="3"/>
        <v>68</v>
      </c>
      <c r="L53" s="18">
        <f>frq!C53</f>
        <v>1</v>
      </c>
      <c r="M53" s="167">
        <f t="shared" si="4"/>
        <v>37.299999999999997</v>
      </c>
      <c r="N53" s="16">
        <f t="shared" si="7"/>
        <v>30</v>
      </c>
      <c r="O53" s="16">
        <f t="shared" si="8"/>
        <v>0</v>
      </c>
      <c r="P53" s="16">
        <f t="shared" si="9"/>
        <v>0</v>
      </c>
      <c r="Q53" s="17">
        <f t="shared" si="5"/>
        <v>67.3</v>
      </c>
      <c r="R53" s="18">
        <v>0.7</v>
      </c>
    </row>
    <row r="54" spans="1:18">
      <c r="A54" s="8" t="s">
        <v>96</v>
      </c>
      <c r="B54" s="204">
        <f>'[2]06'!B56</f>
        <v>42</v>
      </c>
      <c r="C54" s="205">
        <f>'[2]06'!C56</f>
        <v>30</v>
      </c>
      <c r="D54" s="205">
        <f>'[2]06'!D56</f>
        <v>0</v>
      </c>
      <c r="E54" s="205">
        <f>'[2]06'!E56</f>
        <v>0</v>
      </c>
      <c r="F54" s="15">
        <f t="shared" si="6"/>
        <v>72</v>
      </c>
      <c r="G54" s="204">
        <f>'[2]06'!H56</f>
        <v>38</v>
      </c>
      <c r="H54" s="205">
        <f>'[2]06'!I56</f>
        <v>30</v>
      </c>
      <c r="I54" s="205">
        <f>'[2]06'!J56</f>
        <v>0</v>
      </c>
      <c r="J54" s="205">
        <f>'[2]06'!K56</f>
        <v>0</v>
      </c>
      <c r="K54" s="15">
        <f t="shared" si="3"/>
        <v>68</v>
      </c>
      <c r="L54" s="18">
        <f>frq!C54</f>
        <v>1</v>
      </c>
      <c r="M54" s="167">
        <f t="shared" si="4"/>
        <v>37.299999999999997</v>
      </c>
      <c r="N54" s="16">
        <f t="shared" si="7"/>
        <v>30</v>
      </c>
      <c r="O54" s="16">
        <f t="shared" si="8"/>
        <v>0</v>
      </c>
      <c r="P54" s="16">
        <f t="shared" si="9"/>
        <v>0</v>
      </c>
      <c r="Q54" s="17">
        <f t="shared" si="5"/>
        <v>67.3</v>
      </c>
      <c r="R54" s="18">
        <v>0.7</v>
      </c>
    </row>
    <row r="55" spans="1:18">
      <c r="A55" s="8" t="s">
        <v>97</v>
      </c>
      <c r="B55" s="204">
        <f>'[2]06'!B57</f>
        <v>42</v>
      </c>
      <c r="C55" s="205">
        <f>'[2]06'!C57</f>
        <v>30</v>
      </c>
      <c r="D55" s="205">
        <f>'[2]06'!D57</f>
        <v>0</v>
      </c>
      <c r="E55" s="205">
        <f>'[2]06'!E57</f>
        <v>0</v>
      </c>
      <c r="F55" s="15">
        <f t="shared" si="6"/>
        <v>72</v>
      </c>
      <c r="G55" s="204">
        <f>'[2]06'!H57</f>
        <v>38</v>
      </c>
      <c r="H55" s="205">
        <f>'[2]06'!I57</f>
        <v>30</v>
      </c>
      <c r="I55" s="205">
        <f>'[2]06'!J57</f>
        <v>0</v>
      </c>
      <c r="J55" s="205">
        <f>'[2]06'!K57</f>
        <v>0</v>
      </c>
      <c r="K55" s="15">
        <f t="shared" si="3"/>
        <v>68</v>
      </c>
      <c r="L55" s="18">
        <f>frq!C55</f>
        <v>1</v>
      </c>
      <c r="M55" s="167">
        <f t="shared" si="4"/>
        <v>37.299999999999997</v>
      </c>
      <c r="N55" s="16">
        <f t="shared" si="7"/>
        <v>30</v>
      </c>
      <c r="O55" s="16">
        <f t="shared" si="8"/>
        <v>0</v>
      </c>
      <c r="P55" s="16">
        <f t="shared" si="9"/>
        <v>0</v>
      </c>
      <c r="Q55" s="17">
        <f t="shared" si="5"/>
        <v>67.3</v>
      </c>
      <c r="R55" s="18">
        <v>0.7</v>
      </c>
    </row>
    <row r="56" spans="1:18">
      <c r="A56" s="8" t="s">
        <v>98</v>
      </c>
      <c r="B56" s="204">
        <f>'[2]06'!B58</f>
        <v>42</v>
      </c>
      <c r="C56" s="205">
        <f>'[2]06'!C58</f>
        <v>30</v>
      </c>
      <c r="D56" s="205">
        <f>'[2]06'!D58</f>
        <v>0</v>
      </c>
      <c r="E56" s="205">
        <f>'[2]06'!E58</f>
        <v>0</v>
      </c>
      <c r="F56" s="15">
        <f t="shared" si="6"/>
        <v>72</v>
      </c>
      <c r="G56" s="204">
        <f>'[2]06'!H58</f>
        <v>38</v>
      </c>
      <c r="H56" s="205">
        <f>'[2]06'!I58</f>
        <v>30</v>
      </c>
      <c r="I56" s="205">
        <f>'[2]06'!J58</f>
        <v>0</v>
      </c>
      <c r="J56" s="205">
        <f>'[2]06'!K58</f>
        <v>0</v>
      </c>
      <c r="K56" s="15">
        <f t="shared" si="3"/>
        <v>68</v>
      </c>
      <c r="L56" s="18">
        <f>frq!C56</f>
        <v>1</v>
      </c>
      <c r="M56" s="167">
        <f t="shared" si="4"/>
        <v>37.299999999999997</v>
      </c>
      <c r="N56" s="16">
        <f t="shared" si="7"/>
        <v>30</v>
      </c>
      <c r="O56" s="16">
        <f t="shared" si="8"/>
        <v>0</v>
      </c>
      <c r="P56" s="16">
        <f t="shared" si="9"/>
        <v>0</v>
      </c>
      <c r="Q56" s="17">
        <f t="shared" si="5"/>
        <v>67.3</v>
      </c>
      <c r="R56" s="18">
        <v>0.7</v>
      </c>
    </row>
    <row r="57" spans="1:18">
      <c r="A57" s="8" t="s">
        <v>99</v>
      </c>
      <c r="B57" s="204">
        <f>'[2]06'!B59</f>
        <v>42</v>
      </c>
      <c r="C57" s="205">
        <f>'[2]06'!C59</f>
        <v>30</v>
      </c>
      <c r="D57" s="205">
        <f>'[2]06'!D59</f>
        <v>0</v>
      </c>
      <c r="E57" s="205">
        <f>'[2]06'!E59</f>
        <v>0</v>
      </c>
      <c r="F57" s="15">
        <f t="shared" si="6"/>
        <v>72</v>
      </c>
      <c r="G57" s="204">
        <f>'[2]06'!H59</f>
        <v>38</v>
      </c>
      <c r="H57" s="205">
        <f>'[2]06'!I59</f>
        <v>30</v>
      </c>
      <c r="I57" s="205">
        <f>'[2]06'!J59</f>
        <v>0</v>
      </c>
      <c r="J57" s="205">
        <f>'[2]06'!K59</f>
        <v>0</v>
      </c>
      <c r="K57" s="15">
        <f t="shared" si="3"/>
        <v>68</v>
      </c>
      <c r="L57" s="18">
        <f>frq!C57</f>
        <v>1</v>
      </c>
      <c r="M57" s="167">
        <f t="shared" si="4"/>
        <v>37.299999999999997</v>
      </c>
      <c r="N57" s="16">
        <f t="shared" si="7"/>
        <v>30</v>
      </c>
      <c r="O57" s="16">
        <f t="shared" si="8"/>
        <v>0</v>
      </c>
      <c r="P57" s="16">
        <f t="shared" si="9"/>
        <v>0</v>
      </c>
      <c r="Q57" s="17">
        <f t="shared" si="5"/>
        <v>67.3</v>
      </c>
      <c r="R57" s="18">
        <v>0.7</v>
      </c>
    </row>
    <row r="58" spans="1:18">
      <c r="A58" s="8" t="s">
        <v>100</v>
      </c>
      <c r="B58" s="204">
        <f>'[2]06'!B60</f>
        <v>42</v>
      </c>
      <c r="C58" s="205">
        <f>'[2]06'!C60</f>
        <v>30</v>
      </c>
      <c r="D58" s="205">
        <f>'[2]06'!D60</f>
        <v>0</v>
      </c>
      <c r="E58" s="205">
        <f>'[2]06'!E60</f>
        <v>0</v>
      </c>
      <c r="F58" s="15">
        <f t="shared" si="6"/>
        <v>72</v>
      </c>
      <c r="G58" s="204">
        <f>'[2]06'!H60</f>
        <v>38</v>
      </c>
      <c r="H58" s="205">
        <f>'[2]06'!I60</f>
        <v>30</v>
      </c>
      <c r="I58" s="205">
        <f>'[2]06'!J60</f>
        <v>0</v>
      </c>
      <c r="J58" s="205">
        <f>'[2]06'!K60</f>
        <v>0</v>
      </c>
      <c r="K58" s="15">
        <f t="shared" si="3"/>
        <v>68</v>
      </c>
      <c r="L58" s="18">
        <f>frq!C58</f>
        <v>1</v>
      </c>
      <c r="M58" s="167">
        <f t="shared" si="4"/>
        <v>37.299999999999997</v>
      </c>
      <c r="N58" s="16">
        <f t="shared" si="7"/>
        <v>30</v>
      </c>
      <c r="O58" s="16">
        <f t="shared" si="8"/>
        <v>0</v>
      </c>
      <c r="P58" s="16">
        <f t="shared" si="9"/>
        <v>0</v>
      </c>
      <c r="Q58" s="17">
        <f t="shared" si="5"/>
        <v>67.3</v>
      </c>
      <c r="R58" s="18">
        <v>0.7</v>
      </c>
    </row>
    <row r="59" spans="1:18">
      <c r="A59" s="8" t="s">
        <v>101</v>
      </c>
      <c r="B59" s="204">
        <f>'[2]06'!B61</f>
        <v>42</v>
      </c>
      <c r="C59" s="205">
        <f>'[2]06'!C61</f>
        <v>30</v>
      </c>
      <c r="D59" s="205">
        <f>'[2]06'!D61</f>
        <v>0</v>
      </c>
      <c r="E59" s="205">
        <f>'[2]06'!E61</f>
        <v>0</v>
      </c>
      <c r="F59" s="15">
        <f t="shared" si="6"/>
        <v>72</v>
      </c>
      <c r="G59" s="204">
        <f>'[2]06'!H61</f>
        <v>38</v>
      </c>
      <c r="H59" s="205">
        <f>'[2]06'!I61</f>
        <v>30</v>
      </c>
      <c r="I59" s="205">
        <f>'[2]06'!J61</f>
        <v>0</v>
      </c>
      <c r="J59" s="205">
        <f>'[2]06'!K61</f>
        <v>0</v>
      </c>
      <c r="K59" s="15">
        <f t="shared" si="3"/>
        <v>68</v>
      </c>
      <c r="L59" s="18">
        <f>frq!C59</f>
        <v>1</v>
      </c>
      <c r="M59" s="167">
        <f t="shared" si="4"/>
        <v>37.299999999999997</v>
      </c>
      <c r="N59" s="16">
        <f t="shared" si="7"/>
        <v>30</v>
      </c>
      <c r="O59" s="16">
        <f t="shared" si="8"/>
        <v>0</v>
      </c>
      <c r="P59" s="16">
        <f t="shared" si="9"/>
        <v>0</v>
      </c>
      <c r="Q59" s="17">
        <f t="shared" si="5"/>
        <v>67.3</v>
      </c>
      <c r="R59" s="18">
        <v>0.7</v>
      </c>
    </row>
    <row r="60" spans="1:18">
      <c r="A60" s="8" t="s">
        <v>102</v>
      </c>
      <c r="B60" s="204">
        <f>'[2]06'!B62</f>
        <v>42</v>
      </c>
      <c r="C60" s="205">
        <f>'[2]06'!C62</f>
        <v>30</v>
      </c>
      <c r="D60" s="205">
        <f>'[2]06'!D62</f>
        <v>0</v>
      </c>
      <c r="E60" s="205">
        <f>'[2]06'!E62</f>
        <v>0</v>
      </c>
      <c r="F60" s="15">
        <f t="shared" si="6"/>
        <v>72</v>
      </c>
      <c r="G60" s="204">
        <f>'[2]06'!H62</f>
        <v>38</v>
      </c>
      <c r="H60" s="205">
        <f>'[2]06'!I62</f>
        <v>30</v>
      </c>
      <c r="I60" s="205">
        <f>'[2]06'!J62</f>
        <v>0</v>
      </c>
      <c r="J60" s="205">
        <f>'[2]06'!K62</f>
        <v>0</v>
      </c>
      <c r="K60" s="15">
        <f t="shared" si="3"/>
        <v>68</v>
      </c>
      <c r="L60" s="18">
        <f>frq!C60</f>
        <v>1</v>
      </c>
      <c r="M60" s="167">
        <f t="shared" si="4"/>
        <v>37.299999999999997</v>
      </c>
      <c r="N60" s="16">
        <f t="shared" si="7"/>
        <v>30</v>
      </c>
      <c r="O60" s="16">
        <f t="shared" si="8"/>
        <v>0</v>
      </c>
      <c r="P60" s="16">
        <f t="shared" si="9"/>
        <v>0</v>
      </c>
      <c r="Q60" s="17">
        <f t="shared" si="5"/>
        <v>67.3</v>
      </c>
      <c r="R60" s="18">
        <v>0.7</v>
      </c>
    </row>
    <row r="61" spans="1:18">
      <c r="A61" s="8" t="s">
        <v>103</v>
      </c>
      <c r="B61" s="204">
        <f>'[2]06'!B63</f>
        <v>42</v>
      </c>
      <c r="C61" s="205">
        <f>'[2]06'!C63</f>
        <v>30</v>
      </c>
      <c r="D61" s="205">
        <f>'[2]06'!D63</f>
        <v>0</v>
      </c>
      <c r="E61" s="205">
        <f>'[2]06'!E63</f>
        <v>0</v>
      </c>
      <c r="F61" s="15">
        <f t="shared" si="6"/>
        <v>72</v>
      </c>
      <c r="G61" s="204">
        <f>'[2]06'!H63</f>
        <v>38</v>
      </c>
      <c r="H61" s="205">
        <f>'[2]06'!I63</f>
        <v>30</v>
      </c>
      <c r="I61" s="205">
        <f>'[2]06'!J63</f>
        <v>0</v>
      </c>
      <c r="J61" s="205">
        <f>'[2]06'!K63</f>
        <v>0</v>
      </c>
      <c r="K61" s="15">
        <f t="shared" si="3"/>
        <v>68</v>
      </c>
      <c r="L61" s="18">
        <f>frq!C61</f>
        <v>1</v>
      </c>
      <c r="M61" s="167">
        <f t="shared" si="4"/>
        <v>37.299999999999997</v>
      </c>
      <c r="N61" s="16">
        <f t="shared" si="7"/>
        <v>30</v>
      </c>
      <c r="O61" s="16">
        <f t="shared" si="8"/>
        <v>0</v>
      </c>
      <c r="P61" s="16">
        <f t="shared" si="9"/>
        <v>0</v>
      </c>
      <c r="Q61" s="17">
        <f t="shared" si="5"/>
        <v>67.3</v>
      </c>
      <c r="R61" s="18">
        <v>0.7</v>
      </c>
    </row>
    <row r="62" spans="1:18">
      <c r="A62" s="8" t="s">
        <v>104</v>
      </c>
      <c r="B62" s="204">
        <f>'[2]06'!B64</f>
        <v>42</v>
      </c>
      <c r="C62" s="205">
        <f>'[2]06'!C64</f>
        <v>30</v>
      </c>
      <c r="D62" s="205">
        <f>'[2]06'!D64</f>
        <v>0</v>
      </c>
      <c r="E62" s="205">
        <f>'[2]06'!E64</f>
        <v>0</v>
      </c>
      <c r="F62" s="15">
        <f t="shared" si="6"/>
        <v>72</v>
      </c>
      <c r="G62" s="204">
        <f>'[2]06'!H64</f>
        <v>38</v>
      </c>
      <c r="H62" s="205">
        <f>'[2]06'!I64</f>
        <v>30</v>
      </c>
      <c r="I62" s="205">
        <f>'[2]06'!J64</f>
        <v>0</v>
      </c>
      <c r="J62" s="205">
        <f>'[2]06'!K64</f>
        <v>0</v>
      </c>
      <c r="K62" s="15">
        <f t="shared" si="3"/>
        <v>68</v>
      </c>
      <c r="L62" s="18">
        <f>frq!C62</f>
        <v>1</v>
      </c>
      <c r="M62" s="167">
        <f t="shared" si="4"/>
        <v>37.299999999999997</v>
      </c>
      <c r="N62" s="16">
        <f t="shared" si="7"/>
        <v>30</v>
      </c>
      <c r="O62" s="16">
        <f t="shared" si="8"/>
        <v>0</v>
      </c>
      <c r="P62" s="16">
        <f t="shared" si="9"/>
        <v>0</v>
      </c>
      <c r="Q62" s="17">
        <f t="shared" si="5"/>
        <v>67.3</v>
      </c>
      <c r="R62" s="18">
        <v>0.7</v>
      </c>
    </row>
    <row r="63" spans="1:18">
      <c r="A63" s="8" t="s">
        <v>105</v>
      </c>
      <c r="B63" s="204">
        <f>'[2]06'!B65</f>
        <v>42</v>
      </c>
      <c r="C63" s="205">
        <f>'[2]06'!C65</f>
        <v>30</v>
      </c>
      <c r="D63" s="205">
        <f>'[2]06'!D65</f>
        <v>0</v>
      </c>
      <c r="E63" s="205">
        <f>'[2]06'!E65</f>
        <v>0</v>
      </c>
      <c r="F63" s="15">
        <f t="shared" si="6"/>
        <v>72</v>
      </c>
      <c r="G63" s="204">
        <f>'[2]06'!H65</f>
        <v>38</v>
      </c>
      <c r="H63" s="205">
        <f>'[2]06'!I65</f>
        <v>30</v>
      </c>
      <c r="I63" s="205">
        <f>'[2]06'!J65</f>
        <v>0</v>
      </c>
      <c r="J63" s="205">
        <f>'[2]06'!K65</f>
        <v>0</v>
      </c>
      <c r="K63" s="15">
        <f t="shared" si="3"/>
        <v>68</v>
      </c>
      <c r="L63" s="18">
        <f>frq!C63</f>
        <v>1</v>
      </c>
      <c r="M63" s="167">
        <f t="shared" si="4"/>
        <v>37.299999999999997</v>
      </c>
      <c r="N63" s="16">
        <f t="shared" si="7"/>
        <v>30</v>
      </c>
      <c r="O63" s="16">
        <f t="shared" si="8"/>
        <v>0</v>
      </c>
      <c r="P63" s="16">
        <f t="shared" si="9"/>
        <v>0</v>
      </c>
      <c r="Q63" s="17">
        <f t="shared" si="5"/>
        <v>67.3</v>
      </c>
      <c r="R63" s="18">
        <v>0.7</v>
      </c>
    </row>
    <row r="64" spans="1:18">
      <c r="A64" s="8" t="s">
        <v>106</v>
      </c>
      <c r="B64" s="204">
        <f>'[2]06'!B66</f>
        <v>42</v>
      </c>
      <c r="C64" s="205">
        <f>'[2]06'!C66</f>
        <v>30</v>
      </c>
      <c r="D64" s="205">
        <f>'[2]06'!D66</f>
        <v>0</v>
      </c>
      <c r="E64" s="205">
        <f>'[2]06'!E66</f>
        <v>0</v>
      </c>
      <c r="F64" s="15">
        <f t="shared" si="6"/>
        <v>72</v>
      </c>
      <c r="G64" s="204">
        <f>'[2]06'!H66</f>
        <v>38</v>
      </c>
      <c r="H64" s="205">
        <f>'[2]06'!I66</f>
        <v>30</v>
      </c>
      <c r="I64" s="205">
        <f>'[2]06'!J66</f>
        <v>0</v>
      </c>
      <c r="J64" s="205">
        <f>'[2]06'!K66</f>
        <v>0</v>
      </c>
      <c r="K64" s="15">
        <f t="shared" si="3"/>
        <v>68</v>
      </c>
      <c r="L64" s="18">
        <f>frq!C64</f>
        <v>1</v>
      </c>
      <c r="M64" s="167">
        <f t="shared" si="4"/>
        <v>37.299999999999997</v>
      </c>
      <c r="N64" s="16">
        <f t="shared" si="7"/>
        <v>30</v>
      </c>
      <c r="O64" s="16">
        <f t="shared" si="8"/>
        <v>0</v>
      </c>
      <c r="P64" s="16">
        <f t="shared" si="9"/>
        <v>0</v>
      </c>
      <c r="Q64" s="17">
        <f t="shared" si="5"/>
        <v>67.3</v>
      </c>
      <c r="R64" s="18">
        <v>0.7</v>
      </c>
    </row>
    <row r="65" spans="1:18">
      <c r="A65" s="8" t="s">
        <v>107</v>
      </c>
      <c r="B65" s="204">
        <f>'[2]06'!B67</f>
        <v>84</v>
      </c>
      <c r="C65" s="205">
        <f>'[2]06'!C67</f>
        <v>0</v>
      </c>
      <c r="D65" s="205">
        <f>'[2]06'!D67</f>
        <v>0</v>
      </c>
      <c r="E65" s="205">
        <f>'[2]06'!E67</f>
        <v>0</v>
      </c>
      <c r="F65" s="15">
        <f t="shared" si="6"/>
        <v>84</v>
      </c>
      <c r="G65" s="204">
        <f>'[2]06'!H67</f>
        <v>38</v>
      </c>
      <c r="H65" s="205">
        <f>'[2]06'!I67</f>
        <v>0</v>
      </c>
      <c r="I65" s="205">
        <f>'[2]06'!J67</f>
        <v>0</v>
      </c>
      <c r="J65" s="205">
        <f>'[2]06'!K67</f>
        <v>0</v>
      </c>
      <c r="K65" s="15">
        <f t="shared" si="3"/>
        <v>38</v>
      </c>
      <c r="L65" s="18">
        <f>frq!C65</f>
        <v>1</v>
      </c>
      <c r="M65" s="167">
        <f t="shared" si="4"/>
        <v>37.299999999999997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37.299999999999997</v>
      </c>
      <c r="R65" s="18">
        <v>0.7</v>
      </c>
    </row>
    <row r="66" spans="1:18">
      <c r="A66" s="8" t="s">
        <v>108</v>
      </c>
      <c r="B66" s="204">
        <f>'[2]06'!B68</f>
        <v>84</v>
      </c>
      <c r="C66" s="205">
        <f>'[2]06'!C68</f>
        <v>0</v>
      </c>
      <c r="D66" s="205">
        <f>'[2]06'!D68</f>
        <v>0</v>
      </c>
      <c r="E66" s="205">
        <f>'[2]06'!E68</f>
        <v>0</v>
      </c>
      <c r="F66" s="15">
        <f t="shared" si="6"/>
        <v>84</v>
      </c>
      <c r="G66" s="204">
        <f>'[2]06'!H68</f>
        <v>38</v>
      </c>
      <c r="H66" s="205">
        <f>'[2]06'!I68</f>
        <v>0</v>
      </c>
      <c r="I66" s="205">
        <f>'[2]06'!J68</f>
        <v>0</v>
      </c>
      <c r="J66" s="205">
        <f>'[2]06'!K68</f>
        <v>0</v>
      </c>
      <c r="K66" s="15">
        <f t="shared" si="3"/>
        <v>38</v>
      </c>
      <c r="L66" s="18">
        <f>frq!C66</f>
        <v>1</v>
      </c>
      <c r="M66" s="167">
        <f t="shared" si="4"/>
        <v>37.299999999999997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37.299999999999997</v>
      </c>
      <c r="R66" s="18">
        <v>0.7</v>
      </c>
    </row>
    <row r="67" spans="1:18">
      <c r="A67" s="8" t="s">
        <v>109</v>
      </c>
      <c r="B67" s="204">
        <f>'[2]06'!B69</f>
        <v>84</v>
      </c>
      <c r="C67" s="205">
        <f>'[2]06'!C69</f>
        <v>0</v>
      </c>
      <c r="D67" s="205">
        <f>'[2]06'!D69</f>
        <v>0</v>
      </c>
      <c r="E67" s="205">
        <f>'[2]06'!E69</f>
        <v>0</v>
      </c>
      <c r="F67" s="15">
        <f t="shared" si="6"/>
        <v>84</v>
      </c>
      <c r="G67" s="204">
        <f>'[2]06'!H69</f>
        <v>38</v>
      </c>
      <c r="H67" s="205">
        <f>'[2]06'!I69</f>
        <v>0</v>
      </c>
      <c r="I67" s="205">
        <f>'[2]06'!J69</f>
        <v>0</v>
      </c>
      <c r="J67" s="205">
        <f>'[2]06'!K69</f>
        <v>0</v>
      </c>
      <c r="K67" s="15">
        <f t="shared" si="3"/>
        <v>38</v>
      </c>
      <c r="L67" s="18">
        <f>frq!C67</f>
        <v>1</v>
      </c>
      <c r="M67" s="167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204">
        <f>'[2]06'!B70</f>
        <v>84</v>
      </c>
      <c r="C68" s="205">
        <f>'[2]06'!C70</f>
        <v>0</v>
      </c>
      <c r="D68" s="205">
        <f>'[2]06'!D70</f>
        <v>0</v>
      </c>
      <c r="E68" s="205">
        <f>'[2]06'!E70</f>
        <v>0</v>
      </c>
      <c r="F68" s="15">
        <f t="shared" si="6"/>
        <v>84</v>
      </c>
      <c r="G68" s="204">
        <f>'[2]06'!H70</f>
        <v>38</v>
      </c>
      <c r="H68" s="205">
        <f>'[2]06'!I70</f>
        <v>0</v>
      </c>
      <c r="I68" s="205">
        <f>'[2]06'!J70</f>
        <v>0</v>
      </c>
      <c r="J68" s="205">
        <f>'[2]06'!K70</f>
        <v>0</v>
      </c>
      <c r="K68" s="15">
        <f t="shared" ref="K68:K98" si="13">SUM(G68:J68)</f>
        <v>38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204">
        <f>'[2]06'!B71</f>
        <v>84</v>
      </c>
      <c r="C69" s="205">
        <f>'[2]06'!C71</f>
        <v>0</v>
      </c>
      <c r="D69" s="205">
        <f>'[2]06'!D71</f>
        <v>0</v>
      </c>
      <c r="E69" s="205">
        <f>'[2]06'!E71</f>
        <v>0</v>
      </c>
      <c r="F69" s="15">
        <f t="shared" ref="F69:F98" si="16">SUM(B69:E69)</f>
        <v>84</v>
      </c>
      <c r="G69" s="204">
        <f>'[2]06'!H71</f>
        <v>38</v>
      </c>
      <c r="H69" s="205">
        <f>'[2]06'!I71</f>
        <v>0</v>
      </c>
      <c r="I69" s="205">
        <f>'[2]06'!J71</f>
        <v>0</v>
      </c>
      <c r="J69" s="205">
        <f>'[2]06'!K71</f>
        <v>0</v>
      </c>
      <c r="K69" s="15">
        <f t="shared" si="13"/>
        <v>38</v>
      </c>
      <c r="L69" s="18">
        <f>frq!C69</f>
        <v>1</v>
      </c>
      <c r="M69" s="167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204">
        <f>'[2]06'!B72</f>
        <v>84</v>
      </c>
      <c r="C70" s="205">
        <f>'[2]06'!C72</f>
        <v>0</v>
      </c>
      <c r="D70" s="205">
        <f>'[2]06'!D72</f>
        <v>0</v>
      </c>
      <c r="E70" s="205">
        <f>'[2]06'!E72</f>
        <v>0</v>
      </c>
      <c r="F70" s="15">
        <f t="shared" si="16"/>
        <v>84</v>
      </c>
      <c r="G70" s="204">
        <f>'[2]06'!H72</f>
        <v>39</v>
      </c>
      <c r="H70" s="205">
        <f>'[2]06'!I72</f>
        <v>0</v>
      </c>
      <c r="I70" s="205">
        <f>'[2]06'!J72</f>
        <v>0</v>
      </c>
      <c r="J70" s="205">
        <f>'[2]06'!K72</f>
        <v>0</v>
      </c>
      <c r="K70" s="15">
        <f t="shared" si="13"/>
        <v>39</v>
      </c>
      <c r="L70" s="18">
        <f>frq!C70</f>
        <v>1</v>
      </c>
      <c r="M70" s="167">
        <f t="shared" si="14"/>
        <v>38.299999999999997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38.299999999999997</v>
      </c>
      <c r="R70" s="18">
        <v>0.7</v>
      </c>
    </row>
    <row r="71" spans="1:18">
      <c r="A71" s="8" t="s">
        <v>113</v>
      </c>
      <c r="B71" s="204">
        <f>'[2]06'!B73</f>
        <v>84</v>
      </c>
      <c r="C71" s="205">
        <f>'[2]06'!C73</f>
        <v>0</v>
      </c>
      <c r="D71" s="205">
        <f>'[2]06'!D73</f>
        <v>0</v>
      </c>
      <c r="E71" s="205">
        <f>'[2]06'!E73</f>
        <v>0</v>
      </c>
      <c r="F71" s="15">
        <f t="shared" si="16"/>
        <v>84</v>
      </c>
      <c r="G71" s="204">
        <f>'[2]06'!H73</f>
        <v>39</v>
      </c>
      <c r="H71" s="205">
        <f>'[2]06'!I73</f>
        <v>0</v>
      </c>
      <c r="I71" s="205">
        <f>'[2]06'!J73</f>
        <v>0</v>
      </c>
      <c r="J71" s="205">
        <f>'[2]06'!K73</f>
        <v>0</v>
      </c>
      <c r="K71" s="15">
        <f t="shared" si="13"/>
        <v>39</v>
      </c>
      <c r="L71" s="18">
        <f>frq!C71</f>
        <v>1</v>
      </c>
      <c r="M71" s="167">
        <f t="shared" si="14"/>
        <v>38.299999999999997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38.299999999999997</v>
      </c>
      <c r="R71" s="18">
        <v>0.7</v>
      </c>
    </row>
    <row r="72" spans="1:18">
      <c r="A72" s="8" t="s">
        <v>114</v>
      </c>
      <c r="B72" s="204">
        <f>'[2]06'!B74</f>
        <v>84</v>
      </c>
      <c r="C72" s="205">
        <f>'[2]06'!C74</f>
        <v>0</v>
      </c>
      <c r="D72" s="205">
        <f>'[2]06'!D74</f>
        <v>0</v>
      </c>
      <c r="E72" s="205">
        <f>'[2]06'!E74</f>
        <v>0</v>
      </c>
      <c r="F72" s="15">
        <f t="shared" si="16"/>
        <v>84</v>
      </c>
      <c r="G72" s="204">
        <f>'[2]06'!H74</f>
        <v>39</v>
      </c>
      <c r="H72" s="205">
        <f>'[2]06'!I74</f>
        <v>0</v>
      </c>
      <c r="I72" s="205">
        <f>'[2]06'!J74</f>
        <v>0</v>
      </c>
      <c r="J72" s="205">
        <f>'[2]06'!K74</f>
        <v>0</v>
      </c>
      <c r="K72" s="15">
        <f t="shared" si="13"/>
        <v>39</v>
      </c>
      <c r="L72" s="18">
        <f>frq!C72</f>
        <v>1</v>
      </c>
      <c r="M72" s="167">
        <f t="shared" si="14"/>
        <v>38.299999999999997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38.299999999999997</v>
      </c>
      <c r="R72" s="18">
        <v>0.7</v>
      </c>
    </row>
    <row r="73" spans="1:18">
      <c r="A73" s="8" t="s">
        <v>115</v>
      </c>
      <c r="B73" s="204">
        <f>'[2]06'!B75</f>
        <v>84</v>
      </c>
      <c r="C73" s="205">
        <f>'[2]06'!C75</f>
        <v>0</v>
      </c>
      <c r="D73" s="205">
        <f>'[2]06'!D75</f>
        <v>0</v>
      </c>
      <c r="E73" s="205">
        <f>'[2]06'!E75</f>
        <v>0</v>
      </c>
      <c r="F73" s="15">
        <f t="shared" si="16"/>
        <v>84</v>
      </c>
      <c r="G73" s="204">
        <f>'[2]06'!H75</f>
        <v>39</v>
      </c>
      <c r="H73" s="205">
        <f>'[2]06'!I75</f>
        <v>0</v>
      </c>
      <c r="I73" s="205">
        <f>'[2]06'!J75</f>
        <v>0</v>
      </c>
      <c r="J73" s="205">
        <f>'[2]06'!K75</f>
        <v>0</v>
      </c>
      <c r="K73" s="15">
        <f t="shared" si="13"/>
        <v>39</v>
      </c>
      <c r="L73" s="18">
        <f>frq!C73</f>
        <v>1</v>
      </c>
      <c r="M73" s="167">
        <f t="shared" si="14"/>
        <v>38.299999999999997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38.299999999999997</v>
      </c>
      <c r="R73" s="18">
        <v>0.7</v>
      </c>
    </row>
    <row r="74" spans="1:18">
      <c r="A74" s="8" t="s">
        <v>116</v>
      </c>
      <c r="B74" s="204">
        <f>'[2]06'!B76</f>
        <v>84</v>
      </c>
      <c r="C74" s="205">
        <f>'[2]06'!C76</f>
        <v>0</v>
      </c>
      <c r="D74" s="205">
        <f>'[2]06'!D76</f>
        <v>0</v>
      </c>
      <c r="E74" s="205">
        <f>'[2]06'!E76</f>
        <v>0</v>
      </c>
      <c r="F74" s="15">
        <f t="shared" si="16"/>
        <v>84</v>
      </c>
      <c r="G74" s="204">
        <f>'[2]06'!H76</f>
        <v>39</v>
      </c>
      <c r="H74" s="205">
        <f>'[2]06'!I76</f>
        <v>0</v>
      </c>
      <c r="I74" s="205">
        <f>'[2]06'!J76</f>
        <v>0</v>
      </c>
      <c r="J74" s="205">
        <f>'[2]06'!K76</f>
        <v>0</v>
      </c>
      <c r="K74" s="15">
        <f t="shared" si="13"/>
        <v>39</v>
      </c>
      <c r="L74" s="18">
        <f>frq!C74</f>
        <v>1</v>
      </c>
      <c r="M74" s="167">
        <f t="shared" si="14"/>
        <v>38.299999999999997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38.299999999999997</v>
      </c>
      <c r="R74" s="18">
        <v>0.7</v>
      </c>
    </row>
    <row r="75" spans="1:18">
      <c r="A75" s="8" t="s">
        <v>117</v>
      </c>
      <c r="B75" s="204">
        <f>'[2]06'!B77</f>
        <v>84</v>
      </c>
      <c r="C75" s="205">
        <f>'[2]06'!C77</f>
        <v>0</v>
      </c>
      <c r="D75" s="205">
        <f>'[2]06'!D77</f>
        <v>0</v>
      </c>
      <c r="E75" s="205">
        <f>'[2]06'!E77</f>
        <v>0</v>
      </c>
      <c r="F75" s="15">
        <f t="shared" si="16"/>
        <v>84</v>
      </c>
      <c r="G75" s="204">
        <f>'[2]06'!H77</f>
        <v>39</v>
      </c>
      <c r="H75" s="205">
        <f>'[2]06'!I77</f>
        <v>0</v>
      </c>
      <c r="I75" s="205">
        <f>'[2]06'!J77</f>
        <v>0</v>
      </c>
      <c r="J75" s="205">
        <f>'[2]06'!K77</f>
        <v>0</v>
      </c>
      <c r="K75" s="15">
        <f t="shared" si="13"/>
        <v>39</v>
      </c>
      <c r="L75" s="18">
        <f>frq!C75</f>
        <v>1</v>
      </c>
      <c r="M75" s="167">
        <f t="shared" si="14"/>
        <v>38.6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38.6</v>
      </c>
      <c r="R75" s="18">
        <v>0.4</v>
      </c>
    </row>
    <row r="76" spans="1:18">
      <c r="A76" s="8" t="s">
        <v>118</v>
      </c>
      <c r="B76" s="204">
        <f>'[2]06'!B78</f>
        <v>84</v>
      </c>
      <c r="C76" s="205">
        <f>'[2]06'!C78</f>
        <v>0</v>
      </c>
      <c r="D76" s="205">
        <f>'[2]06'!D78</f>
        <v>0</v>
      </c>
      <c r="E76" s="205">
        <f>'[2]06'!E78</f>
        <v>0</v>
      </c>
      <c r="F76" s="15">
        <f t="shared" si="16"/>
        <v>84</v>
      </c>
      <c r="G76" s="204">
        <f>'[2]06'!H78</f>
        <v>39</v>
      </c>
      <c r="H76" s="205">
        <f>'[2]06'!I78</f>
        <v>0</v>
      </c>
      <c r="I76" s="205">
        <f>'[2]06'!J78</f>
        <v>0</v>
      </c>
      <c r="J76" s="205">
        <f>'[2]06'!K78</f>
        <v>0</v>
      </c>
      <c r="K76" s="15">
        <f t="shared" si="13"/>
        <v>39</v>
      </c>
      <c r="L76" s="18">
        <f>frq!C76</f>
        <v>1</v>
      </c>
      <c r="M76" s="167">
        <f t="shared" si="14"/>
        <v>38.6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38.6</v>
      </c>
      <c r="R76" s="18">
        <v>0.4</v>
      </c>
    </row>
    <row r="77" spans="1:18">
      <c r="A77" s="8" t="s">
        <v>119</v>
      </c>
      <c r="B77" s="204">
        <f>'[2]06'!B79</f>
        <v>84</v>
      </c>
      <c r="C77" s="205">
        <f>'[2]06'!C79</f>
        <v>0</v>
      </c>
      <c r="D77" s="205">
        <f>'[2]06'!D79</f>
        <v>0</v>
      </c>
      <c r="E77" s="205">
        <f>'[2]06'!E79</f>
        <v>0</v>
      </c>
      <c r="F77" s="15">
        <f t="shared" si="16"/>
        <v>84</v>
      </c>
      <c r="G77" s="204">
        <f>'[2]06'!H79</f>
        <v>39</v>
      </c>
      <c r="H77" s="205">
        <f>'[2]06'!I79</f>
        <v>0</v>
      </c>
      <c r="I77" s="205">
        <f>'[2]06'!J79</f>
        <v>0</v>
      </c>
      <c r="J77" s="205">
        <f>'[2]06'!K79</f>
        <v>0</v>
      </c>
      <c r="K77" s="15">
        <f t="shared" si="13"/>
        <v>39</v>
      </c>
      <c r="L77" s="18">
        <f>frq!C77</f>
        <v>1</v>
      </c>
      <c r="M77" s="167">
        <f t="shared" si="14"/>
        <v>38.6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38.6</v>
      </c>
      <c r="R77" s="18">
        <v>0.4</v>
      </c>
    </row>
    <row r="78" spans="1:18">
      <c r="A78" s="8" t="s">
        <v>120</v>
      </c>
      <c r="B78" s="204">
        <f>'[2]06'!B80</f>
        <v>84</v>
      </c>
      <c r="C78" s="205">
        <f>'[2]06'!C80</f>
        <v>0</v>
      </c>
      <c r="D78" s="205">
        <f>'[2]06'!D80</f>
        <v>0</v>
      </c>
      <c r="E78" s="205">
        <f>'[2]06'!E80</f>
        <v>0</v>
      </c>
      <c r="F78" s="15">
        <f t="shared" si="16"/>
        <v>84</v>
      </c>
      <c r="G78" s="204">
        <f>'[2]06'!H80</f>
        <v>39</v>
      </c>
      <c r="H78" s="205">
        <f>'[2]06'!I80</f>
        <v>0</v>
      </c>
      <c r="I78" s="205">
        <f>'[2]06'!J80</f>
        <v>0</v>
      </c>
      <c r="J78" s="205">
        <f>'[2]06'!K80</f>
        <v>0</v>
      </c>
      <c r="K78" s="15">
        <f t="shared" si="13"/>
        <v>39</v>
      </c>
      <c r="L78" s="18">
        <f>frq!C78</f>
        <v>1</v>
      </c>
      <c r="M78" s="167">
        <f t="shared" si="14"/>
        <v>38.6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38.6</v>
      </c>
      <c r="R78" s="18">
        <v>0.4</v>
      </c>
    </row>
    <row r="79" spans="1:18">
      <c r="A79" s="8" t="s">
        <v>121</v>
      </c>
      <c r="B79" s="204">
        <f>'[2]06'!B81</f>
        <v>84</v>
      </c>
      <c r="C79" s="205">
        <f>'[2]06'!C81</f>
        <v>0</v>
      </c>
      <c r="D79" s="205">
        <f>'[2]06'!D81</f>
        <v>0</v>
      </c>
      <c r="E79" s="205">
        <f>'[2]06'!E81</f>
        <v>0</v>
      </c>
      <c r="F79" s="15">
        <f t="shared" si="16"/>
        <v>84</v>
      </c>
      <c r="G79" s="204">
        <f>'[2]06'!H81</f>
        <v>39</v>
      </c>
      <c r="H79" s="205">
        <f>'[2]06'!I81</f>
        <v>0</v>
      </c>
      <c r="I79" s="205">
        <f>'[2]06'!J81</f>
        <v>0</v>
      </c>
      <c r="J79" s="205">
        <f>'[2]06'!K81</f>
        <v>0</v>
      </c>
      <c r="K79" s="15">
        <f t="shared" si="13"/>
        <v>39</v>
      </c>
      <c r="L79" s="18">
        <f>frq!C79</f>
        <v>1</v>
      </c>
      <c r="M79" s="167">
        <f t="shared" si="14"/>
        <v>38.6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38.6</v>
      </c>
      <c r="R79" s="18">
        <v>0.4</v>
      </c>
    </row>
    <row r="80" spans="1:18">
      <c r="A80" s="8" t="s">
        <v>122</v>
      </c>
      <c r="B80" s="204">
        <f>'[2]06'!B82</f>
        <v>84</v>
      </c>
      <c r="C80" s="205">
        <f>'[2]06'!C82</f>
        <v>0</v>
      </c>
      <c r="D80" s="205">
        <f>'[2]06'!D82</f>
        <v>0</v>
      </c>
      <c r="E80" s="205">
        <f>'[2]06'!E82</f>
        <v>0</v>
      </c>
      <c r="F80" s="15">
        <f t="shared" si="16"/>
        <v>84</v>
      </c>
      <c r="G80" s="204">
        <f>'[2]06'!H82</f>
        <v>39</v>
      </c>
      <c r="H80" s="205">
        <f>'[2]06'!I82</f>
        <v>0</v>
      </c>
      <c r="I80" s="205">
        <f>'[2]06'!J82</f>
        <v>0</v>
      </c>
      <c r="J80" s="205">
        <f>'[2]06'!K82</f>
        <v>0</v>
      </c>
      <c r="K80" s="15">
        <f t="shared" si="13"/>
        <v>39</v>
      </c>
      <c r="L80" s="18">
        <f>frq!C80</f>
        <v>1</v>
      </c>
      <c r="M80" s="167">
        <f t="shared" si="14"/>
        <v>38.6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38.6</v>
      </c>
      <c r="R80" s="18">
        <v>0.4</v>
      </c>
    </row>
    <row r="81" spans="1:18">
      <c r="A81" s="8" t="s">
        <v>123</v>
      </c>
      <c r="B81" s="204">
        <f>'[2]06'!B83</f>
        <v>84</v>
      </c>
      <c r="C81" s="205">
        <f>'[2]06'!C83</f>
        <v>0</v>
      </c>
      <c r="D81" s="205">
        <f>'[2]06'!D83</f>
        <v>0</v>
      </c>
      <c r="E81" s="205">
        <f>'[2]06'!E83</f>
        <v>0</v>
      </c>
      <c r="F81" s="15">
        <f t="shared" si="16"/>
        <v>84</v>
      </c>
      <c r="G81" s="204">
        <f>'[2]06'!H83</f>
        <v>39</v>
      </c>
      <c r="H81" s="205">
        <f>'[2]06'!I83</f>
        <v>0</v>
      </c>
      <c r="I81" s="205">
        <f>'[2]06'!J83</f>
        <v>0</v>
      </c>
      <c r="J81" s="205">
        <f>'[2]06'!K83</f>
        <v>0</v>
      </c>
      <c r="K81" s="15">
        <f t="shared" si="13"/>
        <v>39</v>
      </c>
      <c r="L81" s="18">
        <f>frq!C81</f>
        <v>1</v>
      </c>
      <c r="M81" s="167">
        <f t="shared" si="14"/>
        <v>38.6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38.6</v>
      </c>
      <c r="R81" s="18">
        <v>0.4</v>
      </c>
    </row>
    <row r="82" spans="1:18">
      <c r="A82" s="8" t="s">
        <v>124</v>
      </c>
      <c r="B82" s="204">
        <f>'[2]06'!B84</f>
        <v>84</v>
      </c>
      <c r="C82" s="205">
        <f>'[2]06'!C84</f>
        <v>0</v>
      </c>
      <c r="D82" s="205">
        <f>'[2]06'!D84</f>
        <v>0</v>
      </c>
      <c r="E82" s="205">
        <f>'[2]06'!E84</f>
        <v>0</v>
      </c>
      <c r="F82" s="15">
        <f t="shared" si="16"/>
        <v>84</v>
      </c>
      <c r="G82" s="204">
        <f>'[2]06'!H84</f>
        <v>39</v>
      </c>
      <c r="H82" s="205">
        <f>'[2]06'!I84</f>
        <v>0</v>
      </c>
      <c r="I82" s="205">
        <f>'[2]06'!J84</f>
        <v>0</v>
      </c>
      <c r="J82" s="205">
        <f>'[2]06'!K84</f>
        <v>0</v>
      </c>
      <c r="K82" s="15">
        <f t="shared" si="13"/>
        <v>39</v>
      </c>
      <c r="L82" s="18">
        <f>frq!C82</f>
        <v>1</v>
      </c>
      <c r="M82" s="167">
        <f t="shared" si="14"/>
        <v>38.6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38.6</v>
      </c>
      <c r="R82" s="18">
        <v>0.4</v>
      </c>
    </row>
    <row r="83" spans="1:18">
      <c r="A83" s="8" t="s">
        <v>125</v>
      </c>
      <c r="B83" s="204">
        <f>'[2]06'!B85</f>
        <v>84</v>
      </c>
      <c r="C83" s="205">
        <f>'[2]06'!C85</f>
        <v>0</v>
      </c>
      <c r="D83" s="205">
        <f>'[2]06'!D85</f>
        <v>0</v>
      </c>
      <c r="E83" s="205">
        <f>'[2]06'!E85</f>
        <v>0</v>
      </c>
      <c r="F83" s="15">
        <f t="shared" si="16"/>
        <v>84</v>
      </c>
      <c r="G83" s="204">
        <f>'[2]06'!H85</f>
        <v>39</v>
      </c>
      <c r="H83" s="205">
        <f>'[2]06'!I85</f>
        <v>0</v>
      </c>
      <c r="I83" s="205">
        <f>'[2]06'!J85</f>
        <v>0</v>
      </c>
      <c r="J83" s="205">
        <f>'[2]06'!K85</f>
        <v>0</v>
      </c>
      <c r="K83" s="15">
        <f t="shared" si="13"/>
        <v>39</v>
      </c>
      <c r="L83" s="18">
        <f>frq!C83</f>
        <v>1</v>
      </c>
      <c r="M83" s="167">
        <f t="shared" si="14"/>
        <v>38.6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38.6</v>
      </c>
      <c r="R83" s="18">
        <v>0.4</v>
      </c>
    </row>
    <row r="84" spans="1:18">
      <c r="A84" s="8" t="s">
        <v>126</v>
      </c>
      <c r="B84" s="204">
        <f>'[2]06'!B86</f>
        <v>84</v>
      </c>
      <c r="C84" s="205">
        <f>'[2]06'!C86</f>
        <v>0</v>
      </c>
      <c r="D84" s="205">
        <f>'[2]06'!D86</f>
        <v>0</v>
      </c>
      <c r="E84" s="205">
        <f>'[2]06'!E86</f>
        <v>0</v>
      </c>
      <c r="F84" s="15">
        <f t="shared" si="16"/>
        <v>84</v>
      </c>
      <c r="G84" s="204">
        <f>'[2]06'!H86</f>
        <v>39</v>
      </c>
      <c r="H84" s="205">
        <f>'[2]06'!I86</f>
        <v>0</v>
      </c>
      <c r="I84" s="205">
        <f>'[2]06'!J86</f>
        <v>0</v>
      </c>
      <c r="J84" s="205">
        <f>'[2]06'!K86</f>
        <v>0</v>
      </c>
      <c r="K84" s="15">
        <f t="shared" si="13"/>
        <v>39</v>
      </c>
      <c r="L84" s="18">
        <f>frq!C84</f>
        <v>1</v>
      </c>
      <c r="M84" s="167">
        <f t="shared" si="14"/>
        <v>38.6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38.6</v>
      </c>
      <c r="R84" s="18">
        <v>0.4</v>
      </c>
    </row>
    <row r="85" spans="1:18">
      <c r="A85" s="8" t="s">
        <v>127</v>
      </c>
      <c r="B85" s="204">
        <f>'[2]06'!B87</f>
        <v>84</v>
      </c>
      <c r="C85" s="205">
        <f>'[2]06'!C87</f>
        <v>0</v>
      </c>
      <c r="D85" s="205">
        <f>'[2]06'!D87</f>
        <v>0</v>
      </c>
      <c r="E85" s="205">
        <f>'[2]06'!E87</f>
        <v>0</v>
      </c>
      <c r="F85" s="15">
        <f t="shared" si="16"/>
        <v>84</v>
      </c>
      <c r="G85" s="204">
        <f>'[2]06'!H87</f>
        <v>38</v>
      </c>
      <c r="H85" s="205">
        <f>'[2]06'!I87</f>
        <v>0</v>
      </c>
      <c r="I85" s="205">
        <f>'[2]06'!J87</f>
        <v>0</v>
      </c>
      <c r="J85" s="205">
        <f>'[2]06'!K87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'[2]06'!B88</f>
        <v>84</v>
      </c>
      <c r="C86" s="205">
        <f>'[2]06'!C88</f>
        <v>0</v>
      </c>
      <c r="D86" s="205">
        <f>'[2]06'!D88</f>
        <v>0</v>
      </c>
      <c r="E86" s="205">
        <f>'[2]06'!E88</f>
        <v>0</v>
      </c>
      <c r="F86" s="15">
        <f t="shared" si="16"/>
        <v>84</v>
      </c>
      <c r="G86" s="204">
        <f>'[2]06'!H88</f>
        <v>38</v>
      </c>
      <c r="H86" s="205">
        <f>'[2]06'!I88</f>
        <v>0</v>
      </c>
      <c r="I86" s="205">
        <f>'[2]06'!J88</f>
        <v>0</v>
      </c>
      <c r="J86" s="205">
        <f>'[2]06'!K88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'[2]06'!B89</f>
        <v>84</v>
      </c>
      <c r="C87" s="205">
        <f>'[2]06'!C89</f>
        <v>0</v>
      </c>
      <c r="D87" s="205">
        <f>'[2]06'!D89</f>
        <v>0</v>
      </c>
      <c r="E87" s="205">
        <f>'[2]06'!E89</f>
        <v>0</v>
      </c>
      <c r="F87" s="15">
        <f t="shared" si="16"/>
        <v>84</v>
      </c>
      <c r="G87" s="204">
        <f>'[2]06'!H89</f>
        <v>38</v>
      </c>
      <c r="H87" s="205">
        <f>'[2]06'!I89</f>
        <v>0</v>
      </c>
      <c r="I87" s="205">
        <f>'[2]06'!J89</f>
        <v>0</v>
      </c>
      <c r="J87" s="205">
        <f>'[2]06'!K89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'[2]06'!B90</f>
        <v>84</v>
      </c>
      <c r="C88" s="205">
        <f>'[2]06'!C90</f>
        <v>0</v>
      </c>
      <c r="D88" s="205">
        <f>'[2]06'!D90</f>
        <v>0</v>
      </c>
      <c r="E88" s="205">
        <f>'[2]06'!E90</f>
        <v>0</v>
      </c>
      <c r="F88" s="15">
        <f t="shared" si="16"/>
        <v>84</v>
      </c>
      <c r="G88" s="204">
        <f>'[2]06'!H90</f>
        <v>38</v>
      </c>
      <c r="H88" s="205">
        <f>'[2]06'!I90</f>
        <v>0</v>
      </c>
      <c r="I88" s="205">
        <f>'[2]06'!J90</f>
        <v>0</v>
      </c>
      <c r="J88" s="205">
        <f>'[2]06'!K90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'[2]06'!B91</f>
        <v>84</v>
      </c>
      <c r="C89" s="205">
        <f>'[2]06'!C91</f>
        <v>0</v>
      </c>
      <c r="D89" s="205">
        <f>'[2]06'!D91</f>
        <v>0</v>
      </c>
      <c r="E89" s="205">
        <f>'[2]06'!E91</f>
        <v>0</v>
      </c>
      <c r="F89" s="15">
        <f t="shared" si="16"/>
        <v>84</v>
      </c>
      <c r="G89" s="204">
        <f>'[2]06'!H91</f>
        <v>37</v>
      </c>
      <c r="H89" s="205">
        <f>'[2]06'!I91</f>
        <v>0</v>
      </c>
      <c r="I89" s="205">
        <f>'[2]06'!J91</f>
        <v>0</v>
      </c>
      <c r="J89" s="205">
        <f>'[2]06'!K91</f>
        <v>0</v>
      </c>
      <c r="K89" s="15">
        <f t="shared" si="13"/>
        <v>37</v>
      </c>
      <c r="L89" s="18">
        <f>frq!C89</f>
        <v>1</v>
      </c>
      <c r="M89" s="167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204">
        <f>'[2]06'!B92</f>
        <v>84</v>
      </c>
      <c r="C90" s="205">
        <f>'[2]06'!C92</f>
        <v>0</v>
      </c>
      <c r="D90" s="205">
        <f>'[2]06'!D92</f>
        <v>0</v>
      </c>
      <c r="E90" s="205">
        <f>'[2]06'!E92</f>
        <v>0</v>
      </c>
      <c r="F90" s="15">
        <f t="shared" si="16"/>
        <v>84</v>
      </c>
      <c r="G90" s="204">
        <f>'[2]06'!H92</f>
        <v>37</v>
      </c>
      <c r="H90" s="205">
        <f>'[2]06'!I92</f>
        <v>0</v>
      </c>
      <c r="I90" s="205">
        <f>'[2]06'!J92</f>
        <v>0</v>
      </c>
      <c r="J90" s="205">
        <f>'[2]06'!K92</f>
        <v>0</v>
      </c>
      <c r="K90" s="15">
        <f t="shared" si="13"/>
        <v>37</v>
      </c>
      <c r="L90" s="18">
        <f>frq!C90</f>
        <v>1</v>
      </c>
      <c r="M90" s="167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204">
        <f>'[2]06'!B93</f>
        <v>84</v>
      </c>
      <c r="C91" s="205">
        <f>'[2]06'!C93</f>
        <v>0</v>
      </c>
      <c r="D91" s="205">
        <f>'[2]06'!D93</f>
        <v>0</v>
      </c>
      <c r="E91" s="205">
        <f>'[2]06'!E93</f>
        <v>0</v>
      </c>
      <c r="F91" s="15">
        <f t="shared" si="16"/>
        <v>84</v>
      </c>
      <c r="G91" s="204">
        <f>'[2]06'!H93</f>
        <v>37</v>
      </c>
      <c r="H91" s="205">
        <f>'[2]06'!I93</f>
        <v>0</v>
      </c>
      <c r="I91" s="205">
        <f>'[2]06'!J93</f>
        <v>0</v>
      </c>
      <c r="J91" s="205">
        <f>'[2]06'!K93</f>
        <v>0</v>
      </c>
      <c r="K91" s="15">
        <f t="shared" si="13"/>
        <v>37</v>
      </c>
      <c r="L91" s="18">
        <f>frq!C91</f>
        <v>1</v>
      </c>
      <c r="M91" s="167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204">
        <f>'[2]06'!B94</f>
        <v>84</v>
      </c>
      <c r="C92" s="205">
        <f>'[2]06'!C94</f>
        <v>0</v>
      </c>
      <c r="D92" s="205">
        <f>'[2]06'!D94</f>
        <v>0</v>
      </c>
      <c r="E92" s="205">
        <f>'[2]06'!E94</f>
        <v>0</v>
      </c>
      <c r="F92" s="15">
        <f t="shared" si="16"/>
        <v>84</v>
      </c>
      <c r="G92" s="204">
        <f>'[2]06'!H94</f>
        <v>37</v>
      </c>
      <c r="H92" s="205">
        <f>'[2]06'!I94</f>
        <v>0</v>
      </c>
      <c r="I92" s="205">
        <f>'[2]06'!J94</f>
        <v>0</v>
      </c>
      <c r="J92" s="205">
        <f>'[2]06'!K94</f>
        <v>0</v>
      </c>
      <c r="K92" s="15">
        <f t="shared" si="13"/>
        <v>37</v>
      </c>
      <c r="L92" s="18">
        <f>frq!C92</f>
        <v>1</v>
      </c>
      <c r="M92" s="167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204">
        <f>'[2]06'!B95</f>
        <v>84</v>
      </c>
      <c r="C93" s="205">
        <f>'[2]06'!C95</f>
        <v>0</v>
      </c>
      <c r="D93" s="205">
        <f>'[2]06'!D95</f>
        <v>0</v>
      </c>
      <c r="E93" s="205">
        <f>'[2]06'!E95</f>
        <v>0</v>
      </c>
      <c r="F93" s="15">
        <f t="shared" si="16"/>
        <v>84</v>
      </c>
      <c r="G93" s="204">
        <f>'[2]06'!H95</f>
        <v>37</v>
      </c>
      <c r="H93" s="205">
        <f>'[2]06'!I95</f>
        <v>0</v>
      </c>
      <c r="I93" s="205">
        <f>'[2]06'!J95</f>
        <v>0</v>
      </c>
      <c r="J93" s="205">
        <f>'[2]06'!K95</f>
        <v>0</v>
      </c>
      <c r="K93" s="15">
        <f t="shared" si="13"/>
        <v>37</v>
      </c>
      <c r="L93" s="18">
        <f>frq!C93</f>
        <v>1</v>
      </c>
      <c r="M93" s="167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</row>
    <row r="94" spans="1:18">
      <c r="A94" s="8" t="s">
        <v>136</v>
      </c>
      <c r="B94" s="204">
        <f>'[2]06'!B96</f>
        <v>84</v>
      </c>
      <c r="C94" s="205">
        <f>'[2]06'!C96</f>
        <v>0</v>
      </c>
      <c r="D94" s="205">
        <f>'[2]06'!D96</f>
        <v>0</v>
      </c>
      <c r="E94" s="205">
        <f>'[2]06'!E96</f>
        <v>0</v>
      </c>
      <c r="F94" s="15">
        <f t="shared" si="16"/>
        <v>84</v>
      </c>
      <c r="G94" s="204">
        <f>'[2]06'!H96</f>
        <v>37</v>
      </c>
      <c r="H94" s="205">
        <f>'[2]06'!I96</f>
        <v>0</v>
      </c>
      <c r="I94" s="205">
        <f>'[2]06'!J96</f>
        <v>0</v>
      </c>
      <c r="J94" s="205">
        <f>'[2]06'!K96</f>
        <v>0</v>
      </c>
      <c r="K94" s="15">
        <f t="shared" si="13"/>
        <v>37</v>
      </c>
      <c r="L94" s="18">
        <f>frq!C94</f>
        <v>1</v>
      </c>
      <c r="M94" s="167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</row>
    <row r="95" spans="1:18">
      <c r="A95" s="8" t="s">
        <v>137</v>
      </c>
      <c r="B95" s="204">
        <f>'[2]06'!B97</f>
        <v>84</v>
      </c>
      <c r="C95" s="205">
        <f>'[2]06'!C97</f>
        <v>0</v>
      </c>
      <c r="D95" s="205">
        <f>'[2]06'!D97</f>
        <v>0</v>
      </c>
      <c r="E95" s="205">
        <f>'[2]06'!E97</f>
        <v>0</v>
      </c>
      <c r="F95" s="15">
        <f t="shared" si="16"/>
        <v>84</v>
      </c>
      <c r="G95" s="204">
        <f>'[2]06'!H97</f>
        <v>37</v>
      </c>
      <c r="H95" s="205">
        <f>'[2]06'!I97</f>
        <v>0</v>
      </c>
      <c r="I95" s="205">
        <f>'[2]06'!J97</f>
        <v>0</v>
      </c>
      <c r="J95" s="205">
        <f>'[2]06'!K97</f>
        <v>0</v>
      </c>
      <c r="K95" s="15">
        <f t="shared" si="13"/>
        <v>37</v>
      </c>
      <c r="L95" s="18">
        <f>frq!C95</f>
        <v>1</v>
      </c>
      <c r="M95" s="167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</row>
    <row r="96" spans="1:18">
      <c r="A96" s="8" t="s">
        <v>138</v>
      </c>
      <c r="B96" s="204">
        <f>'[2]06'!B98</f>
        <v>84</v>
      </c>
      <c r="C96" s="205">
        <f>'[2]06'!C98</f>
        <v>0</v>
      </c>
      <c r="D96" s="205">
        <f>'[2]06'!D98</f>
        <v>0</v>
      </c>
      <c r="E96" s="205">
        <f>'[2]06'!E98</f>
        <v>0</v>
      </c>
      <c r="F96" s="15">
        <f t="shared" si="16"/>
        <v>84</v>
      </c>
      <c r="G96" s="204">
        <f>'[2]06'!H98</f>
        <v>37</v>
      </c>
      <c r="H96" s="205">
        <f>'[2]06'!I98</f>
        <v>0</v>
      </c>
      <c r="I96" s="205">
        <f>'[2]06'!J98</f>
        <v>0</v>
      </c>
      <c r="J96" s="205">
        <f>'[2]06'!K98</f>
        <v>0</v>
      </c>
      <c r="K96" s="15">
        <f t="shared" si="13"/>
        <v>37</v>
      </c>
      <c r="L96" s="18">
        <f>frq!C96</f>
        <v>1</v>
      </c>
      <c r="M96" s="167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</row>
    <row r="97" spans="1:18">
      <c r="A97" s="8" t="s">
        <v>139</v>
      </c>
      <c r="B97" s="204">
        <f>'[2]06'!B99</f>
        <v>84</v>
      </c>
      <c r="C97" s="205">
        <f>'[2]06'!C99</f>
        <v>0</v>
      </c>
      <c r="D97" s="205">
        <f>'[2]06'!D99</f>
        <v>0</v>
      </c>
      <c r="E97" s="205">
        <f>'[2]06'!E99</f>
        <v>0</v>
      </c>
      <c r="F97" s="15">
        <f t="shared" si="16"/>
        <v>84</v>
      </c>
      <c r="G97" s="204">
        <f>'[2]06'!H99</f>
        <v>37</v>
      </c>
      <c r="H97" s="205">
        <f>'[2]06'!I99</f>
        <v>0</v>
      </c>
      <c r="I97" s="205">
        <f>'[2]06'!J99</f>
        <v>0</v>
      </c>
      <c r="J97" s="205">
        <f>'[2]06'!K99</f>
        <v>0</v>
      </c>
      <c r="K97" s="15">
        <f t="shared" si="13"/>
        <v>37</v>
      </c>
      <c r="L97" s="18">
        <f>frq!C97</f>
        <v>1</v>
      </c>
      <c r="M97" s="167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</row>
    <row r="98" spans="1:18" ht="15.75" thickBot="1">
      <c r="A98" s="8" t="s">
        <v>140</v>
      </c>
      <c r="B98" s="204">
        <f>'[2]06'!B100</f>
        <v>84</v>
      </c>
      <c r="C98" s="205">
        <f>'[2]06'!C100</f>
        <v>0</v>
      </c>
      <c r="D98" s="205">
        <f>'[2]06'!D100</f>
        <v>0</v>
      </c>
      <c r="E98" s="205">
        <f>'[2]06'!E100</f>
        <v>0</v>
      </c>
      <c r="F98" s="15">
        <f t="shared" si="16"/>
        <v>84</v>
      </c>
      <c r="G98" s="204">
        <f>'[2]06'!H100</f>
        <v>37</v>
      </c>
      <c r="H98" s="205">
        <f>'[2]06'!I100</f>
        <v>0</v>
      </c>
      <c r="I98" s="205">
        <f>'[2]06'!J100</f>
        <v>0</v>
      </c>
      <c r="J98" s="205">
        <f>'[2]06'!K100</f>
        <v>0</v>
      </c>
      <c r="K98" s="15">
        <f t="shared" si="13"/>
        <v>37</v>
      </c>
      <c r="L98" s="18">
        <f>frq!C98</f>
        <v>1</v>
      </c>
      <c r="M98" s="167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1.7849999999999999</v>
      </c>
      <c r="C99" s="171">
        <f t="shared" si="17"/>
        <v>0.16500000000000001</v>
      </c>
      <c r="D99" s="171">
        <f t="shared" si="17"/>
        <v>0</v>
      </c>
      <c r="E99" s="171">
        <f t="shared" si="17"/>
        <v>0</v>
      </c>
      <c r="F99" s="171">
        <f t="shared" si="17"/>
        <v>1.95</v>
      </c>
      <c r="G99" s="171">
        <f t="shared" si="17"/>
        <v>0.91949999999999998</v>
      </c>
      <c r="H99" s="171">
        <f t="shared" si="17"/>
        <v>0.16500000000000001</v>
      </c>
      <c r="I99" s="171">
        <f t="shared" si="17"/>
        <v>0</v>
      </c>
      <c r="J99" s="171">
        <f t="shared" si="17"/>
        <v>0</v>
      </c>
      <c r="K99" s="171">
        <f t="shared" si="17"/>
        <v>1.0845</v>
      </c>
      <c r="L99" s="171">
        <f t="shared" si="17"/>
        <v>2.4E-2</v>
      </c>
      <c r="M99" s="171">
        <f t="shared" si="17"/>
        <v>0.9071999999999999</v>
      </c>
      <c r="N99" s="171">
        <f t="shared" si="17"/>
        <v>0.16500000000000001</v>
      </c>
      <c r="O99" s="171">
        <f t="shared" si="17"/>
        <v>0</v>
      </c>
      <c r="P99" s="171">
        <f t="shared" si="17"/>
        <v>0</v>
      </c>
      <c r="Q99" s="171">
        <f t="shared" si="17"/>
        <v>1.0722000000000009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44963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8" t="s">
        <v>173</v>
      </c>
      <c r="AX1" s="238"/>
      <c r="AY1" s="238"/>
      <c r="AZ1" s="238"/>
      <c r="BA1" s="238"/>
      <c r="BB1" s="238"/>
      <c r="BD1" s="238" t="s">
        <v>174</v>
      </c>
      <c r="BE1" s="238"/>
      <c r="BF1" s="238"/>
      <c r="BG1" s="238"/>
      <c r="BH1" s="238"/>
      <c r="BI1" s="238"/>
      <c r="BL1" s="8" t="s">
        <v>203</v>
      </c>
      <c r="BM1" s="8" t="s">
        <v>204</v>
      </c>
      <c r="BN1" s="238" t="s">
        <v>374</v>
      </c>
      <c r="BO1" s="238"/>
      <c r="BP1" s="239" t="s">
        <v>373</v>
      </c>
      <c r="BQ1" s="239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'[3]06'!B5</f>
        <v>320</v>
      </c>
      <c r="C3" s="16">
        <f>'[3]06'!C5</f>
        <v>0</v>
      </c>
      <c r="D3" s="16">
        <f>'[3]06'!D5</f>
        <v>0</v>
      </c>
      <c r="E3" s="16">
        <f>'[3]06'!E5</f>
        <v>0</v>
      </c>
      <c r="F3" s="16">
        <f>'[3]06'!F5</f>
        <v>1040</v>
      </c>
      <c r="G3" s="16">
        <f>'[3]06'!G5</f>
        <v>0</v>
      </c>
      <c r="H3" s="17">
        <f>SUM(B3:G3)</f>
        <v>1360</v>
      </c>
      <c r="I3" s="15">
        <f>'[3]06'!J5</f>
        <v>270</v>
      </c>
      <c r="J3" s="16">
        <f>'[3]06'!K5</f>
        <v>0</v>
      </c>
      <c r="K3" s="16">
        <f>'[3]06'!L5</f>
        <v>0</v>
      </c>
      <c r="L3" s="16">
        <f>'[3]06'!M5</f>
        <v>0</v>
      </c>
      <c r="M3" s="16">
        <f>'[3]06'!N5</f>
        <v>0</v>
      </c>
      <c r="N3" s="16">
        <f>'[3]06'!O5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26.91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26.91</v>
      </c>
      <c r="AE3" s="8">
        <f>BD3</f>
        <v>26.91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26.91</v>
      </c>
      <c r="AL3" s="8">
        <f t="shared" ref="AL3:AQ18" si="3">Q3-X3-AE3</f>
        <v>216.18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216.18</v>
      </c>
      <c r="AT3" s="8">
        <v>25.78</v>
      </c>
      <c r="AU3" s="8">
        <v>25.78</v>
      </c>
      <c r="AW3" s="207">
        <v>26.91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26.91</v>
      </c>
      <c r="BD3" s="207">
        <v>26.91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26.91</v>
      </c>
      <c r="BL3" s="8">
        <f>AT3</f>
        <v>25.78</v>
      </c>
      <c r="BM3" s="8">
        <f>AU3</f>
        <v>25.78</v>
      </c>
      <c r="BN3" s="8">
        <f>BC3</f>
        <v>26.91</v>
      </c>
      <c r="BO3" s="8">
        <f>BJ3</f>
        <v>26.91</v>
      </c>
      <c r="BP3" s="182">
        <f>BL3-BN3</f>
        <v>-1.129999999999999</v>
      </c>
      <c r="BQ3" s="182">
        <f>BM3-BO3</f>
        <v>-1.129999999999999</v>
      </c>
    </row>
    <row r="4" spans="1:69">
      <c r="A4" s="8" t="s">
        <v>46</v>
      </c>
      <c r="B4" s="15">
        <f>'[3]06'!B6</f>
        <v>320</v>
      </c>
      <c r="C4" s="16">
        <f>'[3]06'!C6</f>
        <v>0</v>
      </c>
      <c r="D4" s="16">
        <f>'[3]06'!D6</f>
        <v>0</v>
      </c>
      <c r="E4" s="16">
        <f>'[3]06'!E6</f>
        <v>0</v>
      </c>
      <c r="F4" s="16">
        <f>'[3]06'!F6</f>
        <v>1040</v>
      </c>
      <c r="G4" s="16">
        <f>'[3]06'!G6</f>
        <v>0</v>
      </c>
      <c r="H4" s="17">
        <f>SUM(B4:G4)</f>
        <v>1360</v>
      </c>
      <c r="I4" s="15">
        <f>'[3]06'!J6</f>
        <v>270</v>
      </c>
      <c r="J4" s="16">
        <f>'[3]06'!K6</f>
        <v>0</v>
      </c>
      <c r="K4" s="16">
        <f>'[3]06'!L6</f>
        <v>0</v>
      </c>
      <c r="L4" s="16">
        <f>'[3]06'!M6</f>
        <v>0</v>
      </c>
      <c r="M4" s="16">
        <f>'[3]06'!N6</f>
        <v>0</v>
      </c>
      <c r="N4" s="16">
        <f>'[3]06'!O6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26.91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26.91</v>
      </c>
      <c r="AE4" s="8">
        <f t="shared" ref="AE4:AE67" si="11">BD4</f>
        <v>26.91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26.91</v>
      </c>
      <c r="AL4" s="8">
        <f t="shared" si="3"/>
        <v>216.18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216.18</v>
      </c>
      <c r="AT4" s="8">
        <v>25.78</v>
      </c>
      <c r="AU4" s="8">
        <v>25.78</v>
      </c>
      <c r="AW4" s="207">
        <v>26.91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26.91</v>
      </c>
      <c r="BD4" s="207">
        <v>26.91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26.91</v>
      </c>
      <c r="BL4" s="8">
        <f t="shared" ref="BL4:BL67" si="21">AT4</f>
        <v>25.78</v>
      </c>
      <c r="BM4" s="8">
        <f t="shared" ref="BM4:BM67" si="22">AU4</f>
        <v>25.78</v>
      </c>
      <c r="BN4" s="8">
        <f t="shared" ref="BN4:BN67" si="23">BC4</f>
        <v>26.91</v>
      </c>
      <c r="BO4" s="8">
        <f t="shared" ref="BO4:BO67" si="24">BJ4</f>
        <v>26.91</v>
      </c>
      <c r="BP4" s="182">
        <f t="shared" ref="BP4:BP67" si="25">BL4-BN4</f>
        <v>-1.129999999999999</v>
      </c>
      <c r="BQ4" s="182">
        <f t="shared" ref="BQ4:BQ67" si="26">BM4-BO4</f>
        <v>-1.129999999999999</v>
      </c>
    </row>
    <row r="5" spans="1:69">
      <c r="A5" s="8" t="s">
        <v>47</v>
      </c>
      <c r="B5" s="15">
        <f>'[3]06'!B7</f>
        <v>320</v>
      </c>
      <c r="C5" s="16">
        <f>'[3]06'!C7</f>
        <v>0</v>
      </c>
      <c r="D5" s="16">
        <f>'[3]06'!D7</f>
        <v>0</v>
      </c>
      <c r="E5" s="16">
        <f>'[3]06'!E7</f>
        <v>0</v>
      </c>
      <c r="F5" s="16">
        <f>'[3]06'!F7</f>
        <v>1040</v>
      </c>
      <c r="G5" s="16">
        <f>'[3]06'!G7</f>
        <v>0</v>
      </c>
      <c r="H5" s="17">
        <f t="shared" ref="H5:H68" si="27">SUM(B5:G5)</f>
        <v>1360</v>
      </c>
      <c r="I5" s="15">
        <f>'[3]06'!J7</f>
        <v>270</v>
      </c>
      <c r="J5" s="16">
        <f>'[3]06'!K7</f>
        <v>0</v>
      </c>
      <c r="K5" s="16">
        <f>'[3]06'!L7</f>
        <v>0</v>
      </c>
      <c r="L5" s="16">
        <f>'[3]06'!M7</f>
        <v>0</v>
      </c>
      <c r="M5" s="16">
        <f>'[3]06'!N7</f>
        <v>0</v>
      </c>
      <c r="N5" s="16">
        <f>'[3]06'!O7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26.91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26.91</v>
      </c>
      <c r="AE5" s="8">
        <f t="shared" si="11"/>
        <v>26.91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26.91</v>
      </c>
      <c r="AL5" s="8">
        <f t="shared" si="3"/>
        <v>216.18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216.18</v>
      </c>
      <c r="AT5" s="8">
        <v>25.78</v>
      </c>
      <c r="AU5" s="8">
        <v>25.78</v>
      </c>
      <c r="AW5" s="207">
        <v>26.91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26.91</v>
      </c>
      <c r="BD5" s="207">
        <v>26.91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26.91</v>
      </c>
      <c r="BL5" s="8">
        <f t="shared" si="21"/>
        <v>25.78</v>
      </c>
      <c r="BM5" s="8">
        <f t="shared" si="22"/>
        <v>25.78</v>
      </c>
      <c r="BN5" s="8">
        <f t="shared" si="23"/>
        <v>26.91</v>
      </c>
      <c r="BO5" s="8">
        <f t="shared" si="24"/>
        <v>26.91</v>
      </c>
      <c r="BP5" s="182">
        <f t="shared" si="25"/>
        <v>-1.129999999999999</v>
      </c>
      <c r="BQ5" s="182">
        <f t="shared" si="26"/>
        <v>-1.129999999999999</v>
      </c>
    </row>
    <row r="6" spans="1:69">
      <c r="A6" s="8" t="s">
        <v>48</v>
      </c>
      <c r="B6" s="15">
        <f>'[3]06'!B8</f>
        <v>320</v>
      </c>
      <c r="C6" s="16">
        <f>'[3]06'!C8</f>
        <v>0</v>
      </c>
      <c r="D6" s="16">
        <f>'[3]06'!D8</f>
        <v>0</v>
      </c>
      <c r="E6" s="16">
        <f>'[3]06'!E8</f>
        <v>0</v>
      </c>
      <c r="F6" s="16">
        <f>'[3]06'!F8</f>
        <v>1040</v>
      </c>
      <c r="G6" s="16">
        <f>'[3]06'!G8</f>
        <v>0</v>
      </c>
      <c r="H6" s="17">
        <f t="shared" si="27"/>
        <v>1360</v>
      </c>
      <c r="I6" s="15">
        <f>'[3]06'!J8</f>
        <v>270</v>
      </c>
      <c r="J6" s="16">
        <f>'[3]06'!K8</f>
        <v>0</v>
      </c>
      <c r="K6" s="16">
        <f>'[3]06'!L8</f>
        <v>0</v>
      </c>
      <c r="L6" s="16">
        <f>'[3]06'!M8</f>
        <v>0</v>
      </c>
      <c r="M6" s="16">
        <f>'[3]06'!N8</f>
        <v>0</v>
      </c>
      <c r="N6" s="16">
        <f>'[3]06'!O8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26.91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26.91</v>
      </c>
      <c r="AE6" s="8">
        <f t="shared" si="11"/>
        <v>26.91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26.91</v>
      </c>
      <c r="AL6" s="8">
        <f t="shared" si="3"/>
        <v>216.18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216.18</v>
      </c>
      <c r="AT6" s="8">
        <v>25.78</v>
      </c>
      <c r="AU6" s="8">
        <v>25.78</v>
      </c>
      <c r="AW6" s="207">
        <v>26.91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26.91</v>
      </c>
      <c r="BD6" s="207">
        <v>26.91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26.91</v>
      </c>
      <c r="BL6" s="8">
        <f t="shared" si="21"/>
        <v>25.78</v>
      </c>
      <c r="BM6" s="8">
        <f t="shared" si="22"/>
        <v>25.78</v>
      </c>
      <c r="BN6" s="8">
        <f t="shared" si="23"/>
        <v>26.91</v>
      </c>
      <c r="BO6" s="8">
        <f t="shared" si="24"/>
        <v>26.91</v>
      </c>
      <c r="BP6" s="182">
        <f t="shared" si="25"/>
        <v>-1.129999999999999</v>
      </c>
      <c r="BQ6" s="182">
        <f t="shared" si="26"/>
        <v>-1.129999999999999</v>
      </c>
    </row>
    <row r="7" spans="1:69">
      <c r="A7" s="8" t="s">
        <v>49</v>
      </c>
      <c r="B7" s="15">
        <f>'[3]06'!B9</f>
        <v>320</v>
      </c>
      <c r="C7" s="16">
        <f>'[3]06'!C9</f>
        <v>0</v>
      </c>
      <c r="D7" s="16">
        <f>'[3]06'!D9</f>
        <v>0</v>
      </c>
      <c r="E7" s="16">
        <f>'[3]06'!E9</f>
        <v>0</v>
      </c>
      <c r="F7" s="16">
        <f>'[3]06'!F9</f>
        <v>1040</v>
      </c>
      <c r="G7" s="16">
        <f>'[3]06'!G9</f>
        <v>0</v>
      </c>
      <c r="H7" s="17">
        <f t="shared" si="27"/>
        <v>1360</v>
      </c>
      <c r="I7" s="15">
        <f>'[3]06'!J9</f>
        <v>270</v>
      </c>
      <c r="J7" s="16">
        <f>'[3]06'!K9</f>
        <v>0</v>
      </c>
      <c r="K7" s="16">
        <f>'[3]06'!L9</f>
        <v>0</v>
      </c>
      <c r="L7" s="16">
        <f>'[3]06'!M9</f>
        <v>0</v>
      </c>
      <c r="M7" s="16">
        <f>'[3]06'!N9</f>
        <v>0</v>
      </c>
      <c r="N7" s="16">
        <f>'[3]06'!O9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26.91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26.91</v>
      </c>
      <c r="AE7" s="8">
        <f t="shared" si="11"/>
        <v>26.91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26.91</v>
      </c>
      <c r="AL7" s="8">
        <f t="shared" si="3"/>
        <v>216.18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216.18</v>
      </c>
      <c r="AT7" s="8">
        <v>25.78</v>
      </c>
      <c r="AU7" s="8">
        <v>25.78</v>
      </c>
      <c r="AW7" s="207">
        <v>26.91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26.91</v>
      </c>
      <c r="BD7" s="207">
        <v>26.91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26.91</v>
      </c>
      <c r="BL7" s="8">
        <f t="shared" si="21"/>
        <v>25.78</v>
      </c>
      <c r="BM7" s="8">
        <f t="shared" si="22"/>
        <v>25.78</v>
      </c>
      <c r="BN7" s="8">
        <f t="shared" si="23"/>
        <v>26.91</v>
      </c>
      <c r="BO7" s="8">
        <f t="shared" si="24"/>
        <v>26.91</v>
      </c>
      <c r="BP7" s="182">
        <f t="shared" si="25"/>
        <v>-1.129999999999999</v>
      </c>
      <c r="BQ7" s="182">
        <f t="shared" si="26"/>
        <v>-1.129999999999999</v>
      </c>
    </row>
    <row r="8" spans="1:69">
      <c r="A8" s="8" t="s">
        <v>50</v>
      </c>
      <c r="B8" s="15">
        <f>'[3]06'!B10</f>
        <v>320</v>
      </c>
      <c r="C8" s="16">
        <f>'[3]06'!C10</f>
        <v>0</v>
      </c>
      <c r="D8" s="16">
        <f>'[3]06'!D10</f>
        <v>0</v>
      </c>
      <c r="E8" s="16">
        <f>'[3]06'!E10</f>
        <v>0</v>
      </c>
      <c r="F8" s="16">
        <f>'[3]06'!F10</f>
        <v>1040</v>
      </c>
      <c r="G8" s="16">
        <f>'[3]06'!G10</f>
        <v>0</v>
      </c>
      <c r="H8" s="17">
        <f t="shared" si="27"/>
        <v>1360</v>
      </c>
      <c r="I8" s="15">
        <f>'[3]06'!J10</f>
        <v>270</v>
      </c>
      <c r="J8" s="16">
        <f>'[3]06'!K10</f>
        <v>0</v>
      </c>
      <c r="K8" s="16">
        <f>'[3]06'!L10</f>
        <v>0</v>
      </c>
      <c r="L8" s="16">
        <f>'[3]06'!M10</f>
        <v>0</v>
      </c>
      <c r="M8" s="16">
        <f>'[3]06'!N10</f>
        <v>0</v>
      </c>
      <c r="N8" s="16">
        <f>'[3]06'!O10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26.91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26.91</v>
      </c>
      <c r="AE8" s="8">
        <f t="shared" si="11"/>
        <v>26.91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26.91</v>
      </c>
      <c r="AL8" s="8">
        <f t="shared" si="3"/>
        <v>216.18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216.18</v>
      </c>
      <c r="AT8" s="8">
        <v>25.78</v>
      </c>
      <c r="AU8" s="8">
        <v>25.78</v>
      </c>
      <c r="AW8" s="207">
        <v>26.91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26.91</v>
      </c>
      <c r="BD8" s="207">
        <v>26.91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26.91</v>
      </c>
      <c r="BL8" s="8">
        <f t="shared" si="21"/>
        <v>25.78</v>
      </c>
      <c r="BM8" s="8">
        <f t="shared" si="22"/>
        <v>25.78</v>
      </c>
      <c r="BN8" s="8">
        <f t="shared" si="23"/>
        <v>26.91</v>
      </c>
      <c r="BO8" s="8">
        <f t="shared" si="24"/>
        <v>26.91</v>
      </c>
      <c r="BP8" s="182">
        <f t="shared" si="25"/>
        <v>-1.129999999999999</v>
      </c>
      <c r="BQ8" s="182">
        <f t="shared" si="26"/>
        <v>-1.129999999999999</v>
      </c>
    </row>
    <row r="9" spans="1:69">
      <c r="A9" s="8" t="s">
        <v>51</v>
      </c>
      <c r="B9" s="15">
        <f>'[3]06'!B11</f>
        <v>320</v>
      </c>
      <c r="C9" s="16">
        <f>'[3]06'!C11</f>
        <v>0</v>
      </c>
      <c r="D9" s="16">
        <f>'[3]06'!D11</f>
        <v>0</v>
      </c>
      <c r="E9" s="16">
        <f>'[3]06'!E11</f>
        <v>0</v>
      </c>
      <c r="F9" s="16">
        <f>'[3]06'!F11</f>
        <v>1040</v>
      </c>
      <c r="G9" s="16">
        <f>'[3]06'!G11</f>
        <v>0</v>
      </c>
      <c r="H9" s="17">
        <f t="shared" si="27"/>
        <v>1360</v>
      </c>
      <c r="I9" s="15">
        <f>'[3]06'!J11</f>
        <v>270</v>
      </c>
      <c r="J9" s="16">
        <f>'[3]06'!K11</f>
        <v>0</v>
      </c>
      <c r="K9" s="16">
        <f>'[3]06'!L11</f>
        <v>0</v>
      </c>
      <c r="L9" s="16">
        <f>'[3]06'!M11</f>
        <v>0</v>
      </c>
      <c r="M9" s="16">
        <f>'[3]06'!N11</f>
        <v>0</v>
      </c>
      <c r="N9" s="16">
        <f>'[3]06'!O11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26.91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26.91</v>
      </c>
      <c r="AE9" s="8">
        <f t="shared" si="11"/>
        <v>26.91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26.91</v>
      </c>
      <c r="AL9" s="8">
        <f t="shared" si="3"/>
        <v>216.18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216.18</v>
      </c>
      <c r="AT9" s="8">
        <v>25.78</v>
      </c>
      <c r="AU9" s="8">
        <v>25.78</v>
      </c>
      <c r="AW9" s="207">
        <v>26.91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26.91</v>
      </c>
      <c r="BD9" s="207">
        <v>26.91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26.91</v>
      </c>
      <c r="BL9" s="8">
        <f t="shared" si="21"/>
        <v>25.78</v>
      </c>
      <c r="BM9" s="8">
        <f t="shared" si="22"/>
        <v>25.78</v>
      </c>
      <c r="BN9" s="8">
        <f t="shared" si="23"/>
        <v>26.91</v>
      </c>
      <c r="BO9" s="8">
        <f t="shared" si="24"/>
        <v>26.91</v>
      </c>
      <c r="BP9" s="182">
        <f t="shared" si="25"/>
        <v>-1.129999999999999</v>
      </c>
      <c r="BQ9" s="182">
        <f t="shared" si="26"/>
        <v>-1.129999999999999</v>
      </c>
    </row>
    <row r="10" spans="1:69">
      <c r="A10" s="8" t="s">
        <v>52</v>
      </c>
      <c r="B10" s="15">
        <f>'[3]06'!B12</f>
        <v>320</v>
      </c>
      <c r="C10" s="16">
        <f>'[3]06'!C12</f>
        <v>0</v>
      </c>
      <c r="D10" s="16">
        <f>'[3]06'!D12</f>
        <v>0</v>
      </c>
      <c r="E10" s="16">
        <f>'[3]06'!E12</f>
        <v>0</v>
      </c>
      <c r="F10" s="16">
        <f>'[3]06'!F12</f>
        <v>1040</v>
      </c>
      <c r="G10" s="16">
        <f>'[3]06'!G12</f>
        <v>0</v>
      </c>
      <c r="H10" s="17">
        <f t="shared" si="27"/>
        <v>1360</v>
      </c>
      <c r="I10" s="15">
        <f>'[3]06'!J12</f>
        <v>270</v>
      </c>
      <c r="J10" s="16">
        <f>'[3]06'!K12</f>
        <v>0</v>
      </c>
      <c r="K10" s="16">
        <f>'[3]06'!L12</f>
        <v>0</v>
      </c>
      <c r="L10" s="16">
        <f>'[3]06'!M12</f>
        <v>0</v>
      </c>
      <c r="M10" s="16">
        <f>'[3]06'!N12</f>
        <v>0</v>
      </c>
      <c r="N10" s="16">
        <f>'[3]06'!O12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26.91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26.91</v>
      </c>
      <c r="AE10" s="8">
        <f t="shared" si="11"/>
        <v>26.91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26.91</v>
      </c>
      <c r="AL10" s="8">
        <f t="shared" si="3"/>
        <v>216.18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216.18</v>
      </c>
      <c r="AT10" s="8">
        <v>25.78</v>
      </c>
      <c r="AU10" s="8">
        <v>25.78</v>
      </c>
      <c r="AW10" s="207">
        <v>26.91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26.91</v>
      </c>
      <c r="BD10" s="207">
        <v>26.91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26.91</v>
      </c>
      <c r="BL10" s="8">
        <f t="shared" si="21"/>
        <v>25.78</v>
      </c>
      <c r="BM10" s="8">
        <f t="shared" si="22"/>
        <v>25.78</v>
      </c>
      <c r="BN10" s="8">
        <f t="shared" si="23"/>
        <v>26.91</v>
      </c>
      <c r="BO10" s="8">
        <f t="shared" si="24"/>
        <v>26.91</v>
      </c>
      <c r="BP10" s="182">
        <f t="shared" si="25"/>
        <v>-1.129999999999999</v>
      </c>
      <c r="BQ10" s="182">
        <f t="shared" si="26"/>
        <v>-1.129999999999999</v>
      </c>
    </row>
    <row r="11" spans="1:69">
      <c r="A11" s="8" t="s">
        <v>53</v>
      </c>
      <c r="B11" s="15">
        <f>'[3]06'!B13</f>
        <v>320</v>
      </c>
      <c r="C11" s="16">
        <f>'[3]06'!C13</f>
        <v>0</v>
      </c>
      <c r="D11" s="16">
        <f>'[3]06'!D13</f>
        <v>0</v>
      </c>
      <c r="E11" s="16">
        <f>'[3]06'!E13</f>
        <v>0</v>
      </c>
      <c r="F11" s="16">
        <f>'[3]06'!F13</f>
        <v>1040</v>
      </c>
      <c r="G11" s="16">
        <f>'[3]06'!G13</f>
        <v>0</v>
      </c>
      <c r="H11" s="17">
        <f t="shared" si="27"/>
        <v>1360</v>
      </c>
      <c r="I11" s="15">
        <f>'[3]06'!J13</f>
        <v>270</v>
      </c>
      <c r="J11" s="16">
        <f>'[3]06'!K13</f>
        <v>0</v>
      </c>
      <c r="K11" s="16">
        <f>'[3]06'!L13</f>
        <v>0</v>
      </c>
      <c r="L11" s="16">
        <f>'[3]06'!M13</f>
        <v>0</v>
      </c>
      <c r="M11" s="16">
        <f>'[3]06'!N13</f>
        <v>0</v>
      </c>
      <c r="N11" s="16">
        <f>'[3]06'!O13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26.91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26.91</v>
      </c>
      <c r="AE11" s="8">
        <f t="shared" si="11"/>
        <v>26.91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26.91</v>
      </c>
      <c r="AL11" s="8">
        <f t="shared" si="3"/>
        <v>216.18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216.18</v>
      </c>
      <c r="AT11" s="8">
        <v>25.78</v>
      </c>
      <c r="AU11" s="8">
        <v>25.78</v>
      </c>
      <c r="AW11" s="207">
        <v>26.91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26.91</v>
      </c>
      <c r="BD11" s="207">
        <v>26.91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26.91</v>
      </c>
      <c r="BL11" s="8">
        <f t="shared" si="21"/>
        <v>25.78</v>
      </c>
      <c r="BM11" s="8">
        <f t="shared" si="22"/>
        <v>25.78</v>
      </c>
      <c r="BN11" s="8">
        <f t="shared" si="23"/>
        <v>26.91</v>
      </c>
      <c r="BO11" s="8">
        <f t="shared" si="24"/>
        <v>26.91</v>
      </c>
      <c r="BP11" s="182">
        <f t="shared" si="25"/>
        <v>-1.129999999999999</v>
      </c>
      <c r="BQ11" s="182">
        <f t="shared" si="26"/>
        <v>-1.129999999999999</v>
      </c>
    </row>
    <row r="12" spans="1:69">
      <c r="A12" s="8" t="s">
        <v>54</v>
      </c>
      <c r="B12" s="15">
        <f>'[3]06'!B14</f>
        <v>320</v>
      </c>
      <c r="C12" s="16">
        <f>'[3]06'!C14</f>
        <v>0</v>
      </c>
      <c r="D12" s="16">
        <f>'[3]06'!D14</f>
        <v>0</v>
      </c>
      <c r="E12" s="16">
        <f>'[3]06'!E14</f>
        <v>0</v>
      </c>
      <c r="F12" s="16">
        <f>'[3]06'!F14</f>
        <v>1040</v>
      </c>
      <c r="G12" s="16">
        <f>'[3]06'!G14</f>
        <v>0</v>
      </c>
      <c r="H12" s="17">
        <f t="shared" si="27"/>
        <v>1360</v>
      </c>
      <c r="I12" s="15">
        <f>'[3]06'!J14</f>
        <v>270</v>
      </c>
      <c r="J12" s="16">
        <f>'[3]06'!K14</f>
        <v>0</v>
      </c>
      <c r="K12" s="16">
        <f>'[3]06'!L14</f>
        <v>0</v>
      </c>
      <c r="L12" s="16">
        <f>'[3]06'!M14</f>
        <v>0</v>
      </c>
      <c r="M12" s="16">
        <f>'[3]06'!N14</f>
        <v>0</v>
      </c>
      <c r="N12" s="16">
        <f>'[3]06'!O14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26.91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26.91</v>
      </c>
      <c r="AE12" s="8">
        <f t="shared" si="11"/>
        <v>26.91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26.91</v>
      </c>
      <c r="AL12" s="8">
        <f t="shared" si="3"/>
        <v>216.18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216.18</v>
      </c>
      <c r="AT12" s="8">
        <v>25.23</v>
      </c>
      <c r="AU12" s="8">
        <v>30.66</v>
      </c>
      <c r="AW12" s="207">
        <v>26.91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26.91</v>
      </c>
      <c r="BD12" s="207">
        <v>26.91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26.91</v>
      </c>
      <c r="BL12" s="8">
        <f t="shared" si="21"/>
        <v>25.23</v>
      </c>
      <c r="BM12" s="8">
        <f t="shared" si="22"/>
        <v>30.66</v>
      </c>
      <c r="BN12" s="8">
        <f t="shared" si="23"/>
        <v>26.91</v>
      </c>
      <c r="BO12" s="8">
        <f t="shared" si="24"/>
        <v>26.91</v>
      </c>
      <c r="BP12" s="182">
        <f t="shared" si="25"/>
        <v>-1.6799999999999997</v>
      </c>
      <c r="BQ12" s="182">
        <f t="shared" si="26"/>
        <v>3.75</v>
      </c>
    </row>
    <row r="13" spans="1:69">
      <c r="A13" s="8" t="s">
        <v>55</v>
      </c>
      <c r="B13" s="15">
        <f>'[3]06'!B15</f>
        <v>320</v>
      </c>
      <c r="C13" s="16">
        <f>'[3]06'!C15</f>
        <v>0</v>
      </c>
      <c r="D13" s="16">
        <f>'[3]06'!D15</f>
        <v>0</v>
      </c>
      <c r="E13" s="16">
        <f>'[3]06'!E15</f>
        <v>0</v>
      </c>
      <c r="F13" s="16">
        <f>'[3]06'!F15</f>
        <v>1040</v>
      </c>
      <c r="G13" s="16">
        <f>'[3]06'!G15</f>
        <v>0</v>
      </c>
      <c r="H13" s="17">
        <f t="shared" si="27"/>
        <v>1360</v>
      </c>
      <c r="I13" s="15">
        <f>'[3]06'!J15</f>
        <v>270</v>
      </c>
      <c r="J13" s="16">
        <f>'[3]06'!K15</f>
        <v>0</v>
      </c>
      <c r="K13" s="16">
        <f>'[3]06'!L15</f>
        <v>0</v>
      </c>
      <c r="L13" s="16">
        <f>'[3]06'!M15</f>
        <v>0</v>
      </c>
      <c r="M13" s="16">
        <f>'[3]06'!N15</f>
        <v>0</v>
      </c>
      <c r="N13" s="16">
        <f>'[3]06'!O15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26.91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26.91</v>
      </c>
      <c r="AE13" s="8">
        <f t="shared" si="11"/>
        <v>26.91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26.91</v>
      </c>
      <c r="AL13" s="8">
        <f t="shared" si="3"/>
        <v>216.18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216.18</v>
      </c>
      <c r="AT13" s="8">
        <v>25.23</v>
      </c>
      <c r="AU13" s="8">
        <v>30.66</v>
      </c>
      <c r="AW13" s="207">
        <v>26.91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26.91</v>
      </c>
      <c r="BD13" s="207">
        <v>26.91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26.91</v>
      </c>
      <c r="BL13" s="8">
        <f t="shared" si="21"/>
        <v>25.23</v>
      </c>
      <c r="BM13" s="8">
        <f t="shared" si="22"/>
        <v>30.66</v>
      </c>
      <c r="BN13" s="8">
        <f t="shared" si="23"/>
        <v>26.91</v>
      </c>
      <c r="BO13" s="8">
        <f t="shared" si="24"/>
        <v>26.91</v>
      </c>
      <c r="BP13" s="182">
        <f t="shared" si="25"/>
        <v>-1.6799999999999997</v>
      </c>
      <c r="BQ13" s="182">
        <f t="shared" si="26"/>
        <v>3.75</v>
      </c>
    </row>
    <row r="14" spans="1:69">
      <c r="A14" s="8" t="s">
        <v>56</v>
      </c>
      <c r="B14" s="15">
        <f>'[3]06'!B16</f>
        <v>320</v>
      </c>
      <c r="C14" s="16">
        <f>'[3]06'!C16</f>
        <v>0</v>
      </c>
      <c r="D14" s="16">
        <f>'[3]06'!D16</f>
        <v>0</v>
      </c>
      <c r="E14" s="16">
        <f>'[3]06'!E16</f>
        <v>0</v>
      </c>
      <c r="F14" s="16">
        <f>'[3]06'!F16</f>
        <v>1040</v>
      </c>
      <c r="G14" s="16">
        <f>'[3]06'!G16</f>
        <v>0</v>
      </c>
      <c r="H14" s="17">
        <f t="shared" si="27"/>
        <v>1360</v>
      </c>
      <c r="I14" s="15">
        <f>'[3]06'!J16</f>
        <v>270</v>
      </c>
      <c r="J14" s="16">
        <f>'[3]06'!K16</f>
        <v>0</v>
      </c>
      <c r="K14" s="16">
        <f>'[3]06'!L16</f>
        <v>0</v>
      </c>
      <c r="L14" s="16">
        <f>'[3]06'!M16</f>
        <v>0</v>
      </c>
      <c r="M14" s="16">
        <f>'[3]06'!N16</f>
        <v>0</v>
      </c>
      <c r="N14" s="16">
        <f>'[3]06'!O16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26.91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26.91</v>
      </c>
      <c r="AE14" s="8">
        <f t="shared" si="11"/>
        <v>26.91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26.91</v>
      </c>
      <c r="AL14" s="8">
        <f t="shared" si="3"/>
        <v>216.18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216.18</v>
      </c>
      <c r="AT14" s="8">
        <v>30.66</v>
      </c>
      <c r="AU14" s="8">
        <v>30.66</v>
      </c>
      <c r="AW14" s="207">
        <v>26.91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26.91</v>
      </c>
      <c r="BD14" s="207">
        <v>26.91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26.91</v>
      </c>
      <c r="BL14" s="8">
        <f t="shared" si="21"/>
        <v>30.66</v>
      </c>
      <c r="BM14" s="8">
        <f t="shared" si="22"/>
        <v>30.66</v>
      </c>
      <c r="BN14" s="8">
        <f t="shared" si="23"/>
        <v>26.91</v>
      </c>
      <c r="BO14" s="8">
        <f t="shared" si="24"/>
        <v>26.91</v>
      </c>
      <c r="BP14" s="182">
        <f t="shared" si="25"/>
        <v>3.75</v>
      </c>
      <c r="BQ14" s="182">
        <f t="shared" si="26"/>
        <v>3.75</v>
      </c>
    </row>
    <row r="15" spans="1:69">
      <c r="A15" s="8" t="s">
        <v>57</v>
      </c>
      <c r="B15" s="15">
        <f>'[3]06'!B17</f>
        <v>320</v>
      </c>
      <c r="C15" s="16">
        <f>'[3]06'!C17</f>
        <v>0</v>
      </c>
      <c r="D15" s="16">
        <f>'[3]06'!D17</f>
        <v>0</v>
      </c>
      <c r="E15" s="16">
        <f>'[3]06'!E17</f>
        <v>0</v>
      </c>
      <c r="F15" s="16">
        <f>'[3]06'!F17</f>
        <v>1040</v>
      </c>
      <c r="G15" s="16">
        <f>'[3]06'!G17</f>
        <v>0</v>
      </c>
      <c r="H15" s="17">
        <f t="shared" si="27"/>
        <v>1360</v>
      </c>
      <c r="I15" s="15">
        <f>'[3]06'!J17</f>
        <v>270</v>
      </c>
      <c r="J15" s="16">
        <f>'[3]06'!K17</f>
        <v>0</v>
      </c>
      <c r="K15" s="16">
        <f>'[3]06'!L17</f>
        <v>0</v>
      </c>
      <c r="L15" s="16">
        <f>'[3]06'!M17</f>
        <v>0</v>
      </c>
      <c r="M15" s="16">
        <f>'[3]06'!N17</f>
        <v>0</v>
      </c>
      <c r="N15" s="16">
        <f>'[3]06'!O17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26.91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26.91</v>
      </c>
      <c r="AE15" s="8">
        <f t="shared" si="11"/>
        <v>26.91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26.91</v>
      </c>
      <c r="AL15" s="8">
        <f t="shared" si="3"/>
        <v>216.18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216.18</v>
      </c>
      <c r="AT15" s="8">
        <v>30.66</v>
      </c>
      <c r="AU15" s="8">
        <v>30.66</v>
      </c>
      <c r="AW15" s="207">
        <v>26.91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26.91</v>
      </c>
      <c r="BD15" s="207">
        <v>26.91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26.91</v>
      </c>
      <c r="BL15" s="8">
        <f t="shared" si="21"/>
        <v>30.66</v>
      </c>
      <c r="BM15" s="8">
        <f t="shared" si="22"/>
        <v>30.66</v>
      </c>
      <c r="BN15" s="8">
        <f t="shared" si="23"/>
        <v>26.91</v>
      </c>
      <c r="BO15" s="8">
        <f t="shared" si="24"/>
        <v>26.91</v>
      </c>
      <c r="BP15" s="182">
        <f t="shared" si="25"/>
        <v>3.75</v>
      </c>
      <c r="BQ15" s="182">
        <f t="shared" si="26"/>
        <v>3.75</v>
      </c>
    </row>
    <row r="16" spans="1:69">
      <c r="A16" s="8" t="s">
        <v>58</v>
      </c>
      <c r="B16" s="15">
        <f>'[3]06'!B18</f>
        <v>320</v>
      </c>
      <c r="C16" s="16">
        <f>'[3]06'!C18</f>
        <v>0</v>
      </c>
      <c r="D16" s="16">
        <f>'[3]06'!D18</f>
        <v>0</v>
      </c>
      <c r="E16" s="16">
        <f>'[3]06'!E18</f>
        <v>0</v>
      </c>
      <c r="F16" s="16">
        <f>'[3]06'!F18</f>
        <v>1040</v>
      </c>
      <c r="G16" s="16">
        <f>'[3]06'!G18</f>
        <v>0</v>
      </c>
      <c r="H16" s="17">
        <f t="shared" si="27"/>
        <v>1360</v>
      </c>
      <c r="I16" s="15">
        <f>'[3]06'!J18</f>
        <v>270</v>
      </c>
      <c r="J16" s="16">
        <f>'[3]06'!K18</f>
        <v>0</v>
      </c>
      <c r="K16" s="16">
        <f>'[3]06'!L18</f>
        <v>0</v>
      </c>
      <c r="L16" s="16">
        <f>'[3]06'!M18</f>
        <v>0</v>
      </c>
      <c r="M16" s="16">
        <f>'[3]06'!N18</f>
        <v>0</v>
      </c>
      <c r="N16" s="16">
        <f>'[3]06'!O18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26.91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26.91</v>
      </c>
      <c r="AE16" s="8">
        <f t="shared" si="11"/>
        <v>26.91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26.91</v>
      </c>
      <c r="AL16" s="8">
        <f t="shared" si="3"/>
        <v>216.18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216.18</v>
      </c>
      <c r="AT16" s="8">
        <v>30.66</v>
      </c>
      <c r="AU16" s="8">
        <v>30.66</v>
      </c>
      <c r="AW16" s="207">
        <v>26.91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26.91</v>
      </c>
      <c r="BD16" s="207">
        <v>26.91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26.91</v>
      </c>
      <c r="BL16" s="8">
        <f t="shared" si="21"/>
        <v>30.66</v>
      </c>
      <c r="BM16" s="8">
        <f t="shared" si="22"/>
        <v>30.66</v>
      </c>
      <c r="BN16" s="8">
        <f t="shared" si="23"/>
        <v>26.91</v>
      </c>
      <c r="BO16" s="8">
        <f t="shared" si="24"/>
        <v>26.91</v>
      </c>
      <c r="BP16" s="182">
        <f t="shared" si="25"/>
        <v>3.75</v>
      </c>
      <c r="BQ16" s="182">
        <f t="shared" si="26"/>
        <v>3.75</v>
      </c>
    </row>
    <row r="17" spans="1:69">
      <c r="A17" s="8" t="s">
        <v>59</v>
      </c>
      <c r="B17" s="15">
        <f>'[3]06'!B19</f>
        <v>320</v>
      </c>
      <c r="C17" s="16">
        <f>'[3]06'!C19</f>
        <v>0</v>
      </c>
      <c r="D17" s="16">
        <f>'[3]06'!D19</f>
        <v>0</v>
      </c>
      <c r="E17" s="16">
        <f>'[3]06'!E19</f>
        <v>0</v>
      </c>
      <c r="F17" s="16">
        <f>'[3]06'!F19</f>
        <v>1040</v>
      </c>
      <c r="G17" s="16">
        <f>'[3]06'!G19</f>
        <v>0</v>
      </c>
      <c r="H17" s="17">
        <f t="shared" si="27"/>
        <v>1360</v>
      </c>
      <c r="I17" s="15">
        <f>'[3]06'!J19</f>
        <v>270</v>
      </c>
      <c r="J17" s="16">
        <f>'[3]06'!K19</f>
        <v>0</v>
      </c>
      <c r="K17" s="16">
        <f>'[3]06'!L19</f>
        <v>0</v>
      </c>
      <c r="L17" s="16">
        <f>'[3]06'!M19</f>
        <v>0</v>
      </c>
      <c r="M17" s="16">
        <f>'[3]06'!N19</f>
        <v>0</v>
      </c>
      <c r="N17" s="16">
        <f>'[3]06'!O19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26.91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26.91</v>
      </c>
      <c r="AE17" s="8">
        <f t="shared" si="11"/>
        <v>26.91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26.91</v>
      </c>
      <c r="AL17" s="8">
        <f t="shared" si="3"/>
        <v>216.18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216.18</v>
      </c>
      <c r="AT17" s="8">
        <v>30.66</v>
      </c>
      <c r="AU17" s="8">
        <v>30.66</v>
      </c>
      <c r="AW17" s="207">
        <v>26.91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26.91</v>
      </c>
      <c r="BD17" s="207">
        <v>26.91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26.91</v>
      </c>
      <c r="BL17" s="8">
        <f t="shared" si="21"/>
        <v>30.66</v>
      </c>
      <c r="BM17" s="8">
        <f t="shared" si="22"/>
        <v>30.66</v>
      </c>
      <c r="BN17" s="8">
        <f t="shared" si="23"/>
        <v>26.91</v>
      </c>
      <c r="BO17" s="8">
        <f t="shared" si="24"/>
        <v>26.91</v>
      </c>
      <c r="BP17" s="182">
        <f t="shared" si="25"/>
        <v>3.75</v>
      </c>
      <c r="BQ17" s="182">
        <f t="shared" si="26"/>
        <v>3.75</v>
      </c>
    </row>
    <row r="18" spans="1:69">
      <c r="A18" s="8" t="s">
        <v>60</v>
      </c>
      <c r="B18" s="15">
        <f>'[3]06'!B20</f>
        <v>320</v>
      </c>
      <c r="C18" s="16">
        <f>'[3]06'!C20</f>
        <v>0</v>
      </c>
      <c r="D18" s="16">
        <f>'[3]06'!D20</f>
        <v>0</v>
      </c>
      <c r="E18" s="16">
        <f>'[3]06'!E20</f>
        <v>0</v>
      </c>
      <c r="F18" s="16">
        <f>'[3]06'!F20</f>
        <v>1040</v>
      </c>
      <c r="G18" s="16">
        <f>'[3]06'!G20</f>
        <v>0</v>
      </c>
      <c r="H18" s="17">
        <f t="shared" si="27"/>
        <v>1360</v>
      </c>
      <c r="I18" s="15">
        <f>'[3]06'!J20</f>
        <v>270</v>
      </c>
      <c r="J18" s="16">
        <f>'[3]06'!K20</f>
        <v>0</v>
      </c>
      <c r="K18" s="16">
        <f>'[3]06'!L20</f>
        <v>0</v>
      </c>
      <c r="L18" s="16">
        <f>'[3]06'!M20</f>
        <v>0</v>
      </c>
      <c r="M18" s="16">
        <f>'[3]06'!N20</f>
        <v>0</v>
      </c>
      <c r="N18" s="16">
        <f>'[3]06'!O20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26.91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26.91</v>
      </c>
      <c r="AE18" s="8">
        <f t="shared" si="11"/>
        <v>26.91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26.91</v>
      </c>
      <c r="AL18" s="8">
        <f t="shared" si="3"/>
        <v>216.18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216.18</v>
      </c>
      <c r="AT18" s="8">
        <v>30.66</v>
      </c>
      <c r="AU18" s="8">
        <v>30.66</v>
      </c>
      <c r="AW18" s="207">
        <v>26.91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26.91</v>
      </c>
      <c r="BD18" s="207">
        <v>26.91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26.91</v>
      </c>
      <c r="BL18" s="8">
        <f t="shared" si="21"/>
        <v>30.66</v>
      </c>
      <c r="BM18" s="8">
        <f t="shared" si="22"/>
        <v>30.66</v>
      </c>
      <c r="BN18" s="8">
        <f t="shared" si="23"/>
        <v>26.91</v>
      </c>
      <c r="BO18" s="8">
        <f t="shared" si="24"/>
        <v>26.91</v>
      </c>
      <c r="BP18" s="182">
        <f t="shared" si="25"/>
        <v>3.75</v>
      </c>
      <c r="BQ18" s="182">
        <f t="shared" si="26"/>
        <v>3.75</v>
      </c>
    </row>
    <row r="19" spans="1:69">
      <c r="A19" s="8" t="s">
        <v>61</v>
      </c>
      <c r="B19" s="15">
        <f>'[3]06'!B21</f>
        <v>320</v>
      </c>
      <c r="C19" s="16">
        <f>'[3]06'!C21</f>
        <v>0</v>
      </c>
      <c r="D19" s="16">
        <f>'[3]06'!D21</f>
        <v>0</v>
      </c>
      <c r="E19" s="16">
        <f>'[3]06'!E21</f>
        <v>0</v>
      </c>
      <c r="F19" s="16">
        <f>'[3]06'!F21</f>
        <v>1040</v>
      </c>
      <c r="G19" s="16">
        <f>'[3]06'!G21</f>
        <v>0</v>
      </c>
      <c r="H19" s="17">
        <f t="shared" si="27"/>
        <v>1360</v>
      </c>
      <c r="I19" s="15">
        <f>'[3]06'!J21</f>
        <v>270</v>
      </c>
      <c r="J19" s="16">
        <f>'[3]06'!K21</f>
        <v>0</v>
      </c>
      <c r="K19" s="16">
        <f>'[3]06'!L21</f>
        <v>0</v>
      </c>
      <c r="L19" s="16">
        <f>'[3]06'!M21</f>
        <v>0</v>
      </c>
      <c r="M19" s="16">
        <f>'[3]06'!N21</f>
        <v>0</v>
      </c>
      <c r="N19" s="16">
        <f>'[3]06'!O21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26.91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26.91</v>
      </c>
      <c r="AE19" s="8">
        <f t="shared" si="11"/>
        <v>26.91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26.91</v>
      </c>
      <c r="AL19" s="8">
        <f t="shared" ref="AL19:AQ61" si="31">Q19-X19-AE19</f>
        <v>216.18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216.18</v>
      </c>
      <c r="AT19" s="8">
        <v>30.66</v>
      </c>
      <c r="AU19" s="8">
        <v>30.66</v>
      </c>
      <c r="AW19" s="207">
        <v>26.91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26.91</v>
      </c>
      <c r="BD19" s="207">
        <v>26.91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26.91</v>
      </c>
      <c r="BL19" s="8">
        <f t="shared" si="21"/>
        <v>30.66</v>
      </c>
      <c r="BM19" s="8">
        <f t="shared" si="22"/>
        <v>30.66</v>
      </c>
      <c r="BN19" s="8">
        <f t="shared" si="23"/>
        <v>26.91</v>
      </c>
      <c r="BO19" s="8">
        <f t="shared" si="24"/>
        <v>26.91</v>
      </c>
      <c r="BP19" s="182">
        <f t="shared" si="25"/>
        <v>3.75</v>
      </c>
      <c r="BQ19" s="182">
        <f t="shared" si="26"/>
        <v>3.75</v>
      </c>
    </row>
    <row r="20" spans="1:69">
      <c r="A20" s="8" t="s">
        <v>62</v>
      </c>
      <c r="B20" s="15">
        <f>'[3]06'!B22</f>
        <v>320</v>
      </c>
      <c r="C20" s="16">
        <f>'[3]06'!C22</f>
        <v>0</v>
      </c>
      <c r="D20" s="16">
        <f>'[3]06'!D22</f>
        <v>0</v>
      </c>
      <c r="E20" s="16">
        <f>'[3]06'!E22</f>
        <v>0</v>
      </c>
      <c r="F20" s="16">
        <f>'[3]06'!F22</f>
        <v>1040</v>
      </c>
      <c r="G20" s="16">
        <f>'[3]06'!G22</f>
        <v>0</v>
      </c>
      <c r="H20" s="17">
        <f t="shared" si="27"/>
        <v>1360</v>
      </c>
      <c r="I20" s="15">
        <f>'[3]06'!J22</f>
        <v>270</v>
      </c>
      <c r="J20" s="16">
        <f>'[3]06'!K22</f>
        <v>0</v>
      </c>
      <c r="K20" s="16">
        <f>'[3]06'!L22</f>
        <v>0</v>
      </c>
      <c r="L20" s="16">
        <f>'[3]06'!M22</f>
        <v>0</v>
      </c>
      <c r="M20" s="16">
        <f>'[3]06'!N22</f>
        <v>0</v>
      </c>
      <c r="N20" s="16">
        <f>'[3]06'!O22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26.91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26.91</v>
      </c>
      <c r="AE20" s="8">
        <f t="shared" si="11"/>
        <v>26.91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26.91</v>
      </c>
      <c r="AL20" s="8">
        <f t="shared" si="31"/>
        <v>216.18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216.18</v>
      </c>
      <c r="AT20" s="8">
        <v>30.66</v>
      </c>
      <c r="AU20" s="8">
        <v>30.66</v>
      </c>
      <c r="AW20" s="207">
        <v>26.91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26.91</v>
      </c>
      <c r="BD20" s="207">
        <v>26.91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26.91</v>
      </c>
      <c r="BL20" s="8">
        <f t="shared" si="21"/>
        <v>30.66</v>
      </c>
      <c r="BM20" s="8">
        <f t="shared" si="22"/>
        <v>30.66</v>
      </c>
      <c r="BN20" s="8">
        <f t="shared" si="23"/>
        <v>26.91</v>
      </c>
      <c r="BO20" s="8">
        <f t="shared" si="24"/>
        <v>26.91</v>
      </c>
      <c r="BP20" s="182">
        <f t="shared" si="25"/>
        <v>3.75</v>
      </c>
      <c r="BQ20" s="182">
        <f t="shared" si="26"/>
        <v>3.75</v>
      </c>
    </row>
    <row r="21" spans="1:69">
      <c r="A21" s="8" t="s">
        <v>63</v>
      </c>
      <c r="B21" s="15">
        <f>'[3]06'!B23</f>
        <v>320</v>
      </c>
      <c r="C21" s="16">
        <f>'[3]06'!C23</f>
        <v>0</v>
      </c>
      <c r="D21" s="16">
        <f>'[3]06'!D23</f>
        <v>0</v>
      </c>
      <c r="E21" s="16">
        <f>'[3]06'!E23</f>
        <v>0</v>
      </c>
      <c r="F21" s="16">
        <f>'[3]06'!F23</f>
        <v>1040</v>
      </c>
      <c r="G21" s="16">
        <f>'[3]06'!G23</f>
        <v>0</v>
      </c>
      <c r="H21" s="17">
        <f t="shared" si="27"/>
        <v>1360</v>
      </c>
      <c r="I21" s="15">
        <f>'[3]06'!J23</f>
        <v>270</v>
      </c>
      <c r="J21" s="16">
        <f>'[3]06'!K23</f>
        <v>0</v>
      </c>
      <c r="K21" s="16">
        <f>'[3]06'!L23</f>
        <v>0</v>
      </c>
      <c r="L21" s="16">
        <f>'[3]06'!M23</f>
        <v>0</v>
      </c>
      <c r="M21" s="16">
        <f>'[3]06'!N23</f>
        <v>0</v>
      </c>
      <c r="N21" s="16">
        <f>'[3]06'!O23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26.91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26.91</v>
      </c>
      <c r="AE21" s="8">
        <f t="shared" si="11"/>
        <v>26.91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26.91</v>
      </c>
      <c r="AL21" s="8">
        <f t="shared" si="31"/>
        <v>216.18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216.18</v>
      </c>
      <c r="AT21" s="8">
        <v>30.66</v>
      </c>
      <c r="AU21" s="8">
        <v>30.66</v>
      </c>
      <c r="AW21" s="207">
        <v>26.91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26.91</v>
      </c>
      <c r="BD21" s="207">
        <v>26.91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26.91</v>
      </c>
      <c r="BL21" s="8">
        <f t="shared" si="21"/>
        <v>30.66</v>
      </c>
      <c r="BM21" s="8">
        <f t="shared" si="22"/>
        <v>30.66</v>
      </c>
      <c r="BN21" s="8">
        <f t="shared" si="23"/>
        <v>26.91</v>
      </c>
      <c r="BO21" s="8">
        <f t="shared" si="24"/>
        <v>26.91</v>
      </c>
      <c r="BP21" s="182">
        <f t="shared" si="25"/>
        <v>3.75</v>
      </c>
      <c r="BQ21" s="182">
        <f t="shared" si="26"/>
        <v>3.75</v>
      </c>
    </row>
    <row r="22" spans="1:69">
      <c r="A22" s="8" t="s">
        <v>64</v>
      </c>
      <c r="B22" s="15">
        <f>'[3]06'!B24</f>
        <v>320</v>
      </c>
      <c r="C22" s="16">
        <f>'[3]06'!C24</f>
        <v>0</v>
      </c>
      <c r="D22" s="16">
        <f>'[3]06'!D24</f>
        <v>0</v>
      </c>
      <c r="E22" s="16">
        <f>'[3]06'!E24</f>
        <v>0</v>
      </c>
      <c r="F22" s="16">
        <f>'[3]06'!F24</f>
        <v>1040</v>
      </c>
      <c r="G22" s="16">
        <f>'[3]06'!G24</f>
        <v>0</v>
      </c>
      <c r="H22" s="17">
        <f t="shared" si="27"/>
        <v>1360</v>
      </c>
      <c r="I22" s="15">
        <f>'[3]06'!J24</f>
        <v>270</v>
      </c>
      <c r="J22" s="16">
        <f>'[3]06'!K24</f>
        <v>0</v>
      </c>
      <c r="K22" s="16">
        <f>'[3]06'!L24</f>
        <v>0</v>
      </c>
      <c r="L22" s="16">
        <f>'[3]06'!M24</f>
        <v>0</v>
      </c>
      <c r="M22" s="16">
        <f>'[3]06'!N24</f>
        <v>0</v>
      </c>
      <c r="N22" s="16">
        <f>'[3]06'!O24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26.91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26.91</v>
      </c>
      <c r="AE22" s="8">
        <f t="shared" si="11"/>
        <v>26.91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26.91</v>
      </c>
      <c r="AL22" s="8">
        <f t="shared" si="31"/>
        <v>216.18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216.18</v>
      </c>
      <c r="AT22" s="8">
        <v>30.66</v>
      </c>
      <c r="AU22" s="8">
        <v>30.66</v>
      </c>
      <c r="AW22" s="207">
        <v>26.91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26.91</v>
      </c>
      <c r="BD22" s="207">
        <v>26.91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26.91</v>
      </c>
      <c r="BL22" s="8">
        <f t="shared" si="21"/>
        <v>30.66</v>
      </c>
      <c r="BM22" s="8">
        <f t="shared" si="22"/>
        <v>30.66</v>
      </c>
      <c r="BN22" s="8">
        <f t="shared" si="23"/>
        <v>26.91</v>
      </c>
      <c r="BO22" s="8">
        <f t="shared" si="24"/>
        <v>26.91</v>
      </c>
      <c r="BP22" s="182">
        <f t="shared" si="25"/>
        <v>3.75</v>
      </c>
      <c r="BQ22" s="182">
        <f t="shared" si="26"/>
        <v>3.75</v>
      </c>
    </row>
    <row r="23" spans="1:69">
      <c r="A23" s="8" t="s">
        <v>65</v>
      </c>
      <c r="B23" s="15">
        <f>'[3]06'!B25</f>
        <v>320</v>
      </c>
      <c r="C23" s="16">
        <f>'[3]06'!C25</f>
        <v>0</v>
      </c>
      <c r="D23" s="16">
        <f>'[3]06'!D25</f>
        <v>0</v>
      </c>
      <c r="E23" s="16">
        <f>'[3]06'!E25</f>
        <v>0</v>
      </c>
      <c r="F23" s="16">
        <f>'[3]06'!F25</f>
        <v>1040</v>
      </c>
      <c r="G23" s="16">
        <f>'[3]06'!G25</f>
        <v>0</v>
      </c>
      <c r="H23" s="17">
        <f t="shared" si="27"/>
        <v>1360</v>
      </c>
      <c r="I23" s="15">
        <f>'[3]06'!J25</f>
        <v>270</v>
      </c>
      <c r="J23" s="16">
        <f>'[3]06'!K25</f>
        <v>0</v>
      </c>
      <c r="K23" s="16">
        <f>'[3]06'!L25</f>
        <v>0</v>
      </c>
      <c r="L23" s="16">
        <f>'[3]06'!M25</f>
        <v>0</v>
      </c>
      <c r="M23" s="16">
        <f>'[3]06'!N25</f>
        <v>0</v>
      </c>
      <c r="N23" s="16">
        <f>'[3]06'!O25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26.33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26.33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211.67000000000002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211.67000000000002</v>
      </c>
      <c r="AT23" s="8">
        <v>30.66</v>
      </c>
      <c r="AU23" s="8">
        <v>30.66</v>
      </c>
      <c r="AW23" s="207">
        <v>26.33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26.33</v>
      </c>
      <c r="BD23" s="207">
        <v>32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32</v>
      </c>
      <c r="BL23" s="8">
        <f t="shared" si="21"/>
        <v>30.66</v>
      </c>
      <c r="BM23" s="8">
        <f t="shared" si="22"/>
        <v>30.66</v>
      </c>
      <c r="BN23" s="8">
        <f t="shared" si="23"/>
        <v>26.33</v>
      </c>
      <c r="BO23" s="8">
        <f t="shared" si="24"/>
        <v>32</v>
      </c>
      <c r="BP23" s="182">
        <f t="shared" si="25"/>
        <v>4.3300000000000018</v>
      </c>
      <c r="BQ23" s="182">
        <f t="shared" si="26"/>
        <v>-1.3399999999999999</v>
      </c>
    </row>
    <row r="24" spans="1:69">
      <c r="A24" s="8" t="s">
        <v>66</v>
      </c>
      <c r="B24" s="15">
        <f>'[3]06'!B26</f>
        <v>320</v>
      </c>
      <c r="C24" s="16">
        <f>'[3]06'!C26</f>
        <v>0</v>
      </c>
      <c r="D24" s="16">
        <f>'[3]06'!D26</f>
        <v>0</v>
      </c>
      <c r="E24" s="16">
        <f>'[3]06'!E26</f>
        <v>0</v>
      </c>
      <c r="F24" s="16">
        <f>'[3]06'!F26</f>
        <v>1040</v>
      </c>
      <c r="G24" s="16">
        <f>'[3]06'!G26</f>
        <v>0</v>
      </c>
      <c r="H24" s="17">
        <f t="shared" si="27"/>
        <v>1360</v>
      </c>
      <c r="I24" s="15">
        <f>'[3]06'!J26</f>
        <v>270</v>
      </c>
      <c r="J24" s="16">
        <f>'[3]06'!K26</f>
        <v>0</v>
      </c>
      <c r="K24" s="16">
        <f>'[3]06'!L26</f>
        <v>0</v>
      </c>
      <c r="L24" s="16">
        <f>'[3]06'!M26</f>
        <v>0</v>
      </c>
      <c r="M24" s="16">
        <f>'[3]06'!N26</f>
        <v>0</v>
      </c>
      <c r="N24" s="16">
        <f>'[3]06'!O26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26.33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26.33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211.67000000000002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211.67000000000002</v>
      </c>
      <c r="AT24" s="8">
        <v>30.66</v>
      </c>
      <c r="AU24" s="8">
        <v>30.66</v>
      </c>
      <c r="AW24" s="207">
        <v>26.33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26.33</v>
      </c>
      <c r="BD24" s="207">
        <v>32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32</v>
      </c>
      <c r="BL24" s="8">
        <f t="shared" si="21"/>
        <v>30.66</v>
      </c>
      <c r="BM24" s="8">
        <f t="shared" si="22"/>
        <v>30.66</v>
      </c>
      <c r="BN24" s="8">
        <f t="shared" si="23"/>
        <v>26.33</v>
      </c>
      <c r="BO24" s="8">
        <f t="shared" si="24"/>
        <v>32</v>
      </c>
      <c r="BP24" s="182">
        <f t="shared" si="25"/>
        <v>4.3300000000000018</v>
      </c>
      <c r="BQ24" s="182">
        <f t="shared" si="26"/>
        <v>-1.3399999999999999</v>
      </c>
    </row>
    <row r="25" spans="1:69">
      <c r="A25" s="8" t="s">
        <v>67</v>
      </c>
      <c r="B25" s="15">
        <f>'[3]06'!B27</f>
        <v>320</v>
      </c>
      <c r="C25" s="16">
        <f>'[3]06'!C27</f>
        <v>0</v>
      </c>
      <c r="D25" s="16">
        <f>'[3]06'!D27</f>
        <v>0</v>
      </c>
      <c r="E25" s="16">
        <f>'[3]06'!E27</f>
        <v>0</v>
      </c>
      <c r="F25" s="16">
        <f>'[3]06'!F27</f>
        <v>1040</v>
      </c>
      <c r="G25" s="16">
        <f>'[3]06'!G27</f>
        <v>0</v>
      </c>
      <c r="H25" s="17">
        <f t="shared" si="27"/>
        <v>1360</v>
      </c>
      <c r="I25" s="15">
        <f>'[3]06'!J27</f>
        <v>270</v>
      </c>
      <c r="J25" s="16">
        <f>'[3]06'!K27</f>
        <v>0</v>
      </c>
      <c r="K25" s="16">
        <f>'[3]06'!L27</f>
        <v>0</v>
      </c>
      <c r="L25" s="16">
        <f>'[3]06'!M27</f>
        <v>0</v>
      </c>
      <c r="M25" s="16">
        <f>'[3]06'!N27</f>
        <v>0</v>
      </c>
      <c r="N25" s="16">
        <f>'[3]06'!O27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206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206</v>
      </c>
      <c r="AT25" s="8">
        <v>30.66</v>
      </c>
      <c r="AU25" s="8">
        <v>30.66</v>
      </c>
      <c r="AW25" s="207">
        <v>32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32</v>
      </c>
      <c r="BD25" s="207">
        <v>32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32</v>
      </c>
      <c r="BL25" s="8">
        <f t="shared" si="21"/>
        <v>30.66</v>
      </c>
      <c r="BM25" s="8">
        <f t="shared" si="22"/>
        <v>30.66</v>
      </c>
      <c r="BN25" s="8">
        <f t="shared" si="23"/>
        <v>32</v>
      </c>
      <c r="BO25" s="8">
        <f t="shared" si="24"/>
        <v>32</v>
      </c>
      <c r="BP25" s="182">
        <f t="shared" si="25"/>
        <v>-1.3399999999999999</v>
      </c>
      <c r="BQ25" s="182">
        <f t="shared" si="26"/>
        <v>-1.3399999999999999</v>
      </c>
    </row>
    <row r="26" spans="1:69">
      <c r="A26" s="8" t="s">
        <v>68</v>
      </c>
      <c r="B26" s="15">
        <f>'[3]06'!B28</f>
        <v>320</v>
      </c>
      <c r="C26" s="16">
        <f>'[3]06'!C28</f>
        <v>0</v>
      </c>
      <c r="D26" s="16">
        <f>'[3]06'!D28</f>
        <v>0</v>
      </c>
      <c r="E26" s="16">
        <f>'[3]06'!E28</f>
        <v>0</v>
      </c>
      <c r="F26" s="16">
        <f>'[3]06'!F28</f>
        <v>1040</v>
      </c>
      <c r="G26" s="16">
        <f>'[3]06'!G28</f>
        <v>0</v>
      </c>
      <c r="H26" s="17">
        <f t="shared" si="27"/>
        <v>1360</v>
      </c>
      <c r="I26" s="15">
        <f>'[3]06'!J28</f>
        <v>270</v>
      </c>
      <c r="J26" s="16">
        <f>'[3]06'!K28</f>
        <v>0</v>
      </c>
      <c r="K26" s="16">
        <f>'[3]06'!L28</f>
        <v>0</v>
      </c>
      <c r="L26" s="16">
        <f>'[3]06'!M28</f>
        <v>0</v>
      </c>
      <c r="M26" s="16">
        <f>'[3]06'!N28</f>
        <v>0</v>
      </c>
      <c r="N26" s="16">
        <f>'[3]06'!O28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206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206</v>
      </c>
      <c r="AT26" s="8">
        <v>30.66</v>
      </c>
      <c r="AU26" s="8">
        <v>30.66</v>
      </c>
      <c r="AW26" s="207">
        <v>32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32</v>
      </c>
      <c r="BD26" s="207">
        <v>32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32</v>
      </c>
      <c r="BL26" s="8">
        <f t="shared" si="21"/>
        <v>30.66</v>
      </c>
      <c r="BM26" s="8">
        <f t="shared" si="22"/>
        <v>30.66</v>
      </c>
      <c r="BN26" s="8">
        <f t="shared" si="23"/>
        <v>32</v>
      </c>
      <c r="BO26" s="8">
        <f t="shared" si="24"/>
        <v>32</v>
      </c>
      <c r="BP26" s="182">
        <f t="shared" si="25"/>
        <v>-1.3399999999999999</v>
      </c>
      <c r="BQ26" s="182">
        <f t="shared" si="26"/>
        <v>-1.3399999999999999</v>
      </c>
    </row>
    <row r="27" spans="1:69">
      <c r="A27" s="8" t="s">
        <v>69</v>
      </c>
      <c r="B27" s="15">
        <f>'[3]06'!B29</f>
        <v>320</v>
      </c>
      <c r="C27" s="16">
        <f>'[3]06'!C29</f>
        <v>0</v>
      </c>
      <c r="D27" s="16">
        <f>'[3]06'!D29</f>
        <v>0</v>
      </c>
      <c r="E27" s="16">
        <f>'[3]06'!E29</f>
        <v>0</v>
      </c>
      <c r="F27" s="16">
        <f>'[3]06'!F29</f>
        <v>1040</v>
      </c>
      <c r="G27" s="16">
        <f>'[3]06'!G29</f>
        <v>0</v>
      </c>
      <c r="H27" s="17">
        <f t="shared" si="27"/>
        <v>1360</v>
      </c>
      <c r="I27" s="15">
        <f>'[3]06'!J29</f>
        <v>292.43599999999998</v>
      </c>
      <c r="J27" s="16">
        <f>'[3]06'!K29</f>
        <v>0</v>
      </c>
      <c r="K27" s="16">
        <f>'[3]06'!L29</f>
        <v>0</v>
      </c>
      <c r="L27" s="16">
        <f>'[3]06'!M29</f>
        <v>0</v>
      </c>
      <c r="M27" s="16">
        <f>'[3]06'!N29</f>
        <v>0</v>
      </c>
      <c r="N27" s="16">
        <f>'[3]06'!O29</f>
        <v>0</v>
      </c>
      <c r="O27" s="17">
        <f t="shared" si="28"/>
        <v>292.43599999999998</v>
      </c>
      <c r="P27" s="18">
        <f>frq!C27</f>
        <v>1</v>
      </c>
      <c r="Q27" s="15">
        <f t="shared" si="29"/>
        <v>292.43599999999998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292.43599999999998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228.43599999999998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228.43599999999998</v>
      </c>
      <c r="AT27" s="8">
        <v>30.66</v>
      </c>
      <c r="AU27" s="8">
        <v>30.66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32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32</v>
      </c>
      <c r="BL27" s="8">
        <f t="shared" si="21"/>
        <v>30.66</v>
      </c>
      <c r="BM27" s="8">
        <f t="shared" si="22"/>
        <v>30.66</v>
      </c>
      <c r="BN27" s="8">
        <f t="shared" si="23"/>
        <v>32</v>
      </c>
      <c r="BO27" s="8">
        <f t="shared" si="24"/>
        <v>32</v>
      </c>
      <c r="BP27" s="182">
        <f t="shared" si="25"/>
        <v>-1.3399999999999999</v>
      </c>
      <c r="BQ27" s="182">
        <f t="shared" si="26"/>
        <v>-1.3399999999999999</v>
      </c>
    </row>
    <row r="28" spans="1:69">
      <c r="A28" s="8" t="s">
        <v>70</v>
      </c>
      <c r="B28" s="15">
        <f>'[3]06'!B30</f>
        <v>320</v>
      </c>
      <c r="C28" s="16">
        <f>'[3]06'!C30</f>
        <v>0</v>
      </c>
      <c r="D28" s="16">
        <f>'[3]06'!D30</f>
        <v>0</v>
      </c>
      <c r="E28" s="16">
        <f>'[3]06'!E30</f>
        <v>0</v>
      </c>
      <c r="F28" s="16">
        <f>'[3]06'!F30</f>
        <v>1040</v>
      </c>
      <c r="G28" s="16">
        <f>'[3]06'!G30</f>
        <v>0</v>
      </c>
      <c r="H28" s="17">
        <f t="shared" si="27"/>
        <v>1360</v>
      </c>
      <c r="I28" s="15">
        <f>'[3]06'!J30</f>
        <v>312.036</v>
      </c>
      <c r="J28" s="16">
        <f>'[3]06'!K30</f>
        <v>0</v>
      </c>
      <c r="K28" s="16">
        <f>'[3]06'!L30</f>
        <v>0</v>
      </c>
      <c r="L28" s="16">
        <f>'[3]06'!M30</f>
        <v>0</v>
      </c>
      <c r="M28" s="16">
        <f>'[3]06'!N30</f>
        <v>0</v>
      </c>
      <c r="N28" s="16">
        <f>'[3]06'!O30</f>
        <v>0</v>
      </c>
      <c r="O28" s="17">
        <f t="shared" si="28"/>
        <v>312.036</v>
      </c>
      <c r="P28" s="18">
        <f>frq!C28</f>
        <v>1</v>
      </c>
      <c r="Q28" s="15">
        <f t="shared" si="29"/>
        <v>312.036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312.036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248.036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248.036</v>
      </c>
      <c r="AT28" s="8">
        <v>30.66</v>
      </c>
      <c r="AU28" s="8">
        <v>30.66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32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32</v>
      </c>
      <c r="BL28" s="8">
        <f t="shared" si="21"/>
        <v>30.66</v>
      </c>
      <c r="BM28" s="8">
        <f t="shared" si="22"/>
        <v>30.66</v>
      </c>
      <c r="BN28" s="8">
        <f t="shared" si="23"/>
        <v>32</v>
      </c>
      <c r="BO28" s="8">
        <f t="shared" si="24"/>
        <v>32</v>
      </c>
      <c r="BP28" s="182">
        <f t="shared" si="25"/>
        <v>-1.3399999999999999</v>
      </c>
      <c r="BQ28" s="182">
        <f t="shared" si="26"/>
        <v>-1.3399999999999999</v>
      </c>
    </row>
    <row r="29" spans="1:69">
      <c r="A29" s="8" t="s">
        <v>71</v>
      </c>
      <c r="B29" s="15">
        <f>'[3]06'!B31</f>
        <v>320</v>
      </c>
      <c r="C29" s="16">
        <f>'[3]06'!C31</f>
        <v>0</v>
      </c>
      <c r="D29" s="16">
        <f>'[3]06'!D31</f>
        <v>0</v>
      </c>
      <c r="E29" s="16">
        <f>'[3]06'!E31</f>
        <v>0</v>
      </c>
      <c r="F29" s="16">
        <f>'[3]06'!F31</f>
        <v>1040</v>
      </c>
      <c r="G29" s="16">
        <f>'[3]06'!G31</f>
        <v>0</v>
      </c>
      <c r="H29" s="17">
        <f t="shared" si="27"/>
        <v>1360</v>
      </c>
      <c r="I29" s="15">
        <f>'[3]06'!J31</f>
        <v>312.036</v>
      </c>
      <c r="J29" s="16">
        <f>'[3]06'!K31</f>
        <v>0</v>
      </c>
      <c r="K29" s="16">
        <f>'[3]06'!L31</f>
        <v>0</v>
      </c>
      <c r="L29" s="16">
        <f>'[3]06'!M31</f>
        <v>0</v>
      </c>
      <c r="M29" s="16">
        <f>'[3]06'!N31</f>
        <v>0</v>
      </c>
      <c r="N29" s="16">
        <f>'[3]06'!O31</f>
        <v>0</v>
      </c>
      <c r="O29" s="17">
        <f t="shared" si="28"/>
        <v>312.036</v>
      </c>
      <c r="P29" s="18">
        <f>frq!C29</f>
        <v>1</v>
      </c>
      <c r="Q29" s="15">
        <f t="shared" si="29"/>
        <v>312.036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312.036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248.036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248.036</v>
      </c>
      <c r="AT29" s="8">
        <v>30.66</v>
      </c>
      <c r="AU29" s="8">
        <v>30.66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32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32</v>
      </c>
      <c r="BL29" s="8">
        <f t="shared" si="21"/>
        <v>30.66</v>
      </c>
      <c r="BM29" s="8">
        <f t="shared" si="22"/>
        <v>30.66</v>
      </c>
      <c r="BN29" s="8">
        <f t="shared" si="23"/>
        <v>32</v>
      </c>
      <c r="BO29" s="8">
        <f t="shared" si="24"/>
        <v>32</v>
      </c>
      <c r="BP29" s="182">
        <f t="shared" si="25"/>
        <v>-1.3399999999999999</v>
      </c>
      <c r="BQ29" s="182">
        <f t="shared" si="26"/>
        <v>-1.3399999999999999</v>
      </c>
    </row>
    <row r="30" spans="1:69">
      <c r="A30" s="8" t="s">
        <v>72</v>
      </c>
      <c r="B30" s="15">
        <f>'[3]06'!B32</f>
        <v>320</v>
      </c>
      <c r="C30" s="16">
        <f>'[3]06'!C32</f>
        <v>0</v>
      </c>
      <c r="D30" s="16">
        <f>'[3]06'!D32</f>
        <v>0</v>
      </c>
      <c r="E30" s="16">
        <f>'[3]06'!E32</f>
        <v>0</v>
      </c>
      <c r="F30" s="16">
        <f>'[3]06'!F32</f>
        <v>1040</v>
      </c>
      <c r="G30" s="16">
        <f>'[3]06'!G32</f>
        <v>0</v>
      </c>
      <c r="H30" s="17">
        <f t="shared" si="27"/>
        <v>1360</v>
      </c>
      <c r="I30" s="15">
        <f>'[3]06'!J32</f>
        <v>312.036</v>
      </c>
      <c r="J30" s="16">
        <f>'[3]06'!K32</f>
        <v>0</v>
      </c>
      <c r="K30" s="16">
        <f>'[3]06'!L32</f>
        <v>0</v>
      </c>
      <c r="L30" s="16">
        <f>'[3]06'!M32</f>
        <v>0</v>
      </c>
      <c r="M30" s="16">
        <f>'[3]06'!N32</f>
        <v>0</v>
      </c>
      <c r="N30" s="16">
        <f>'[3]06'!O32</f>
        <v>0</v>
      </c>
      <c r="O30" s="17">
        <f t="shared" si="28"/>
        <v>312.036</v>
      </c>
      <c r="P30" s="18">
        <f>frq!C30</f>
        <v>1</v>
      </c>
      <c r="Q30" s="15">
        <f t="shared" si="29"/>
        <v>312.036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312.036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248.036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248.036</v>
      </c>
      <c r="AT30" s="8">
        <v>30.66</v>
      </c>
      <c r="AU30" s="8">
        <v>30.66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32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32</v>
      </c>
      <c r="BL30" s="8">
        <f t="shared" si="21"/>
        <v>30.66</v>
      </c>
      <c r="BM30" s="8">
        <f t="shared" si="22"/>
        <v>30.66</v>
      </c>
      <c r="BN30" s="8">
        <f t="shared" si="23"/>
        <v>32</v>
      </c>
      <c r="BO30" s="8">
        <f t="shared" si="24"/>
        <v>32</v>
      </c>
      <c r="BP30" s="182">
        <f t="shared" si="25"/>
        <v>-1.3399999999999999</v>
      </c>
      <c r="BQ30" s="182">
        <f t="shared" si="26"/>
        <v>-1.3399999999999999</v>
      </c>
    </row>
    <row r="31" spans="1:69">
      <c r="A31" s="8" t="s">
        <v>73</v>
      </c>
      <c r="B31" s="15">
        <f>'[3]06'!B33</f>
        <v>320</v>
      </c>
      <c r="C31" s="16">
        <f>'[3]06'!C33</f>
        <v>0</v>
      </c>
      <c r="D31" s="16">
        <f>'[3]06'!D33</f>
        <v>0</v>
      </c>
      <c r="E31" s="16">
        <f>'[3]06'!E33</f>
        <v>0</v>
      </c>
      <c r="F31" s="16">
        <f>'[3]06'!F33</f>
        <v>1040</v>
      </c>
      <c r="G31" s="16">
        <f>'[3]06'!G33</f>
        <v>0</v>
      </c>
      <c r="H31" s="17">
        <f t="shared" si="27"/>
        <v>1360</v>
      </c>
      <c r="I31" s="15">
        <f>'[3]06'!J33</f>
        <v>312.036</v>
      </c>
      <c r="J31" s="16">
        <f>'[3]06'!K33</f>
        <v>0</v>
      </c>
      <c r="K31" s="16">
        <f>'[3]06'!L33</f>
        <v>0</v>
      </c>
      <c r="L31" s="16">
        <f>'[3]06'!M33</f>
        <v>0</v>
      </c>
      <c r="M31" s="16">
        <f>'[3]06'!N33</f>
        <v>0</v>
      </c>
      <c r="N31" s="16">
        <f>'[3]06'!O33</f>
        <v>0</v>
      </c>
      <c r="O31" s="17">
        <f t="shared" si="28"/>
        <v>312.036</v>
      </c>
      <c r="P31" s="18">
        <f>frq!C31</f>
        <v>1</v>
      </c>
      <c r="Q31" s="15">
        <f t="shared" si="29"/>
        <v>312.036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312.036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248.036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248.036</v>
      </c>
      <c r="AT31" s="8">
        <v>30.66</v>
      </c>
      <c r="AU31" s="8">
        <v>30.66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32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32</v>
      </c>
      <c r="BL31" s="8">
        <f t="shared" si="21"/>
        <v>30.66</v>
      </c>
      <c r="BM31" s="8">
        <f t="shared" si="22"/>
        <v>30.66</v>
      </c>
      <c r="BN31" s="8">
        <f t="shared" si="23"/>
        <v>32</v>
      </c>
      <c r="BO31" s="8">
        <f t="shared" si="24"/>
        <v>32</v>
      </c>
      <c r="BP31" s="182">
        <f t="shared" si="25"/>
        <v>-1.3399999999999999</v>
      </c>
      <c r="BQ31" s="182">
        <f t="shared" si="26"/>
        <v>-1.3399999999999999</v>
      </c>
    </row>
    <row r="32" spans="1:69">
      <c r="A32" s="8" t="s">
        <v>74</v>
      </c>
      <c r="B32" s="15">
        <f>'[3]06'!B34</f>
        <v>320</v>
      </c>
      <c r="C32" s="16">
        <f>'[3]06'!C34</f>
        <v>0</v>
      </c>
      <c r="D32" s="16">
        <f>'[3]06'!D34</f>
        <v>0</v>
      </c>
      <c r="E32" s="16">
        <f>'[3]06'!E34</f>
        <v>0</v>
      </c>
      <c r="F32" s="16">
        <f>'[3]06'!F34</f>
        <v>1040</v>
      </c>
      <c r="G32" s="16">
        <f>'[3]06'!G34</f>
        <v>0</v>
      </c>
      <c r="H32" s="17">
        <f t="shared" si="27"/>
        <v>1360</v>
      </c>
      <c r="I32" s="15">
        <f>'[3]06'!J34</f>
        <v>312.036</v>
      </c>
      <c r="J32" s="16">
        <f>'[3]06'!K34</f>
        <v>0</v>
      </c>
      <c r="K32" s="16">
        <f>'[3]06'!L34</f>
        <v>0</v>
      </c>
      <c r="L32" s="16">
        <f>'[3]06'!M34</f>
        <v>0</v>
      </c>
      <c r="M32" s="16">
        <f>'[3]06'!N34</f>
        <v>0</v>
      </c>
      <c r="N32" s="16">
        <f>'[3]06'!O34</f>
        <v>0</v>
      </c>
      <c r="O32" s="17">
        <f t="shared" si="28"/>
        <v>312.036</v>
      </c>
      <c r="P32" s="18">
        <f>frq!C32</f>
        <v>1</v>
      </c>
      <c r="Q32" s="15">
        <f t="shared" si="29"/>
        <v>312.036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312.036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248.036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248.036</v>
      </c>
      <c r="AT32" s="8">
        <v>30.66</v>
      </c>
      <c r="AU32" s="8">
        <v>30.66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32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32</v>
      </c>
      <c r="BL32" s="8">
        <f t="shared" si="21"/>
        <v>30.66</v>
      </c>
      <c r="BM32" s="8">
        <f t="shared" si="22"/>
        <v>30.66</v>
      </c>
      <c r="BN32" s="8">
        <f t="shared" si="23"/>
        <v>32</v>
      </c>
      <c r="BO32" s="8">
        <f t="shared" si="24"/>
        <v>32</v>
      </c>
      <c r="BP32" s="182">
        <f t="shared" si="25"/>
        <v>-1.3399999999999999</v>
      </c>
      <c r="BQ32" s="182">
        <f t="shared" si="26"/>
        <v>-1.3399999999999999</v>
      </c>
    </row>
    <row r="33" spans="1:69">
      <c r="A33" s="8" t="s">
        <v>75</v>
      </c>
      <c r="B33" s="15">
        <f>'[3]06'!B35</f>
        <v>320</v>
      </c>
      <c r="C33" s="16">
        <f>'[3]06'!C35</f>
        <v>0</v>
      </c>
      <c r="D33" s="16">
        <f>'[3]06'!D35</f>
        <v>0</v>
      </c>
      <c r="E33" s="16">
        <f>'[3]06'!E35</f>
        <v>0</v>
      </c>
      <c r="F33" s="16">
        <f>'[3]06'!F35</f>
        <v>1040</v>
      </c>
      <c r="G33" s="16">
        <f>'[3]06'!G35</f>
        <v>0</v>
      </c>
      <c r="H33" s="17">
        <f t="shared" si="27"/>
        <v>1360</v>
      </c>
      <c r="I33" s="15">
        <f>'[3]06'!J35</f>
        <v>312.036</v>
      </c>
      <c r="J33" s="16">
        <f>'[3]06'!K35</f>
        <v>0</v>
      </c>
      <c r="K33" s="16">
        <f>'[3]06'!L35</f>
        <v>0</v>
      </c>
      <c r="L33" s="16">
        <f>'[3]06'!M35</f>
        <v>0</v>
      </c>
      <c r="M33" s="16">
        <f>'[3]06'!N35</f>
        <v>0</v>
      </c>
      <c r="N33" s="16">
        <f>'[3]06'!O35</f>
        <v>0</v>
      </c>
      <c r="O33" s="17">
        <f t="shared" si="28"/>
        <v>312.036</v>
      </c>
      <c r="P33" s="18">
        <f>frq!C33</f>
        <v>1</v>
      </c>
      <c r="Q33" s="15">
        <f t="shared" si="29"/>
        <v>312.036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312.036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248.036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248.036</v>
      </c>
      <c r="AT33" s="8">
        <v>30.66</v>
      </c>
      <c r="AU33" s="8">
        <v>30.66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32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32</v>
      </c>
      <c r="BL33" s="8">
        <f t="shared" si="21"/>
        <v>30.66</v>
      </c>
      <c r="BM33" s="8">
        <f t="shared" si="22"/>
        <v>30.66</v>
      </c>
      <c r="BN33" s="8">
        <f t="shared" si="23"/>
        <v>32</v>
      </c>
      <c r="BO33" s="8">
        <f t="shared" si="24"/>
        <v>32</v>
      </c>
      <c r="BP33" s="182">
        <f t="shared" si="25"/>
        <v>-1.3399999999999999</v>
      </c>
      <c r="BQ33" s="182">
        <f t="shared" si="26"/>
        <v>-1.3399999999999999</v>
      </c>
    </row>
    <row r="34" spans="1:69">
      <c r="A34" s="8" t="s">
        <v>76</v>
      </c>
      <c r="B34" s="15">
        <f>'[3]06'!B36</f>
        <v>320</v>
      </c>
      <c r="C34" s="16">
        <f>'[3]06'!C36</f>
        <v>0</v>
      </c>
      <c r="D34" s="16">
        <f>'[3]06'!D36</f>
        <v>0</v>
      </c>
      <c r="E34" s="16">
        <f>'[3]06'!E36</f>
        <v>0</v>
      </c>
      <c r="F34" s="16">
        <f>'[3]06'!F36</f>
        <v>1040</v>
      </c>
      <c r="G34" s="16">
        <f>'[3]06'!G36</f>
        <v>0</v>
      </c>
      <c r="H34" s="17">
        <f t="shared" si="27"/>
        <v>1360</v>
      </c>
      <c r="I34" s="15">
        <f>'[3]06'!J36</f>
        <v>312.036</v>
      </c>
      <c r="J34" s="16">
        <f>'[3]06'!K36</f>
        <v>0</v>
      </c>
      <c r="K34" s="16">
        <f>'[3]06'!L36</f>
        <v>0</v>
      </c>
      <c r="L34" s="16">
        <f>'[3]06'!M36</f>
        <v>0</v>
      </c>
      <c r="M34" s="16">
        <f>'[3]06'!N36</f>
        <v>0</v>
      </c>
      <c r="N34" s="16">
        <f>'[3]06'!O36</f>
        <v>0</v>
      </c>
      <c r="O34" s="17">
        <f t="shared" si="28"/>
        <v>312.036</v>
      </c>
      <c r="P34" s="18">
        <f>frq!C34</f>
        <v>1</v>
      </c>
      <c r="Q34" s="15">
        <f t="shared" si="29"/>
        <v>312.036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312.036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248.036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248.036</v>
      </c>
      <c r="AT34" s="8">
        <v>30.66</v>
      </c>
      <c r="AU34" s="8">
        <v>30.66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32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32</v>
      </c>
      <c r="BL34" s="8">
        <f t="shared" si="21"/>
        <v>30.66</v>
      </c>
      <c r="BM34" s="8">
        <f t="shared" si="22"/>
        <v>30.66</v>
      </c>
      <c r="BN34" s="8">
        <f t="shared" si="23"/>
        <v>32</v>
      </c>
      <c r="BO34" s="8">
        <f t="shared" si="24"/>
        <v>32</v>
      </c>
      <c r="BP34" s="182">
        <f t="shared" si="25"/>
        <v>-1.3399999999999999</v>
      </c>
      <c r="BQ34" s="182">
        <f t="shared" si="26"/>
        <v>-1.3399999999999999</v>
      </c>
    </row>
    <row r="35" spans="1:69">
      <c r="A35" s="8" t="s">
        <v>77</v>
      </c>
      <c r="B35" s="15">
        <f>'[3]06'!B37</f>
        <v>320</v>
      </c>
      <c r="C35" s="16">
        <f>'[3]06'!C37</f>
        <v>0</v>
      </c>
      <c r="D35" s="16">
        <f>'[3]06'!D37</f>
        <v>0</v>
      </c>
      <c r="E35" s="16">
        <f>'[3]06'!E37</f>
        <v>0</v>
      </c>
      <c r="F35" s="16">
        <f>'[3]06'!F37</f>
        <v>1040</v>
      </c>
      <c r="G35" s="16">
        <f>'[3]06'!G37</f>
        <v>0</v>
      </c>
      <c r="H35" s="17">
        <f t="shared" si="27"/>
        <v>1360</v>
      </c>
      <c r="I35" s="15">
        <f>'[3]06'!J37</f>
        <v>312.036</v>
      </c>
      <c r="J35" s="16">
        <f>'[3]06'!K37</f>
        <v>0</v>
      </c>
      <c r="K35" s="16">
        <f>'[3]06'!L37</f>
        <v>0</v>
      </c>
      <c r="L35" s="16">
        <f>'[3]06'!M37</f>
        <v>0</v>
      </c>
      <c r="M35" s="16">
        <f>'[3]06'!N37</f>
        <v>0</v>
      </c>
      <c r="N35" s="16">
        <f>'[3]06'!O37</f>
        <v>0</v>
      </c>
      <c r="O35" s="17">
        <f t="shared" si="28"/>
        <v>312.036</v>
      </c>
      <c r="P35" s="18">
        <f>frq!C35</f>
        <v>1</v>
      </c>
      <c r="Q35" s="15">
        <f t="shared" si="29"/>
        <v>312.036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312.036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248.036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248.036</v>
      </c>
      <c r="AT35" s="8">
        <v>0</v>
      </c>
      <c r="AU35" s="8">
        <v>30.66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32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32</v>
      </c>
      <c r="BL35" s="8">
        <f t="shared" si="21"/>
        <v>0</v>
      </c>
      <c r="BM35" s="8">
        <f t="shared" si="22"/>
        <v>30.66</v>
      </c>
      <c r="BN35" s="8">
        <f t="shared" si="23"/>
        <v>32</v>
      </c>
      <c r="BO35" s="8">
        <f t="shared" si="24"/>
        <v>32</v>
      </c>
      <c r="BP35" s="182">
        <f t="shared" si="25"/>
        <v>-32</v>
      </c>
      <c r="BQ35" s="182">
        <f t="shared" si="26"/>
        <v>-1.3399999999999999</v>
      </c>
    </row>
    <row r="36" spans="1:69">
      <c r="A36" s="8" t="s">
        <v>78</v>
      </c>
      <c r="B36" s="15">
        <f>'[3]06'!B38</f>
        <v>320</v>
      </c>
      <c r="C36" s="16">
        <f>'[3]06'!C38</f>
        <v>0</v>
      </c>
      <c r="D36" s="16">
        <f>'[3]06'!D38</f>
        <v>0</v>
      </c>
      <c r="E36" s="16">
        <f>'[3]06'!E38</f>
        <v>0</v>
      </c>
      <c r="F36" s="16">
        <f>'[3]06'!F38</f>
        <v>1040</v>
      </c>
      <c r="G36" s="16">
        <f>'[3]06'!G38</f>
        <v>0</v>
      </c>
      <c r="H36" s="17">
        <f t="shared" si="27"/>
        <v>1360</v>
      </c>
      <c r="I36" s="15">
        <f>'[3]06'!J38</f>
        <v>312.036</v>
      </c>
      <c r="J36" s="16">
        <f>'[3]06'!K38</f>
        <v>0</v>
      </c>
      <c r="K36" s="16">
        <f>'[3]06'!L38</f>
        <v>0</v>
      </c>
      <c r="L36" s="16">
        <f>'[3]06'!M38</f>
        <v>0</v>
      </c>
      <c r="M36" s="16">
        <f>'[3]06'!N38</f>
        <v>0</v>
      </c>
      <c r="N36" s="16">
        <f>'[3]06'!O38</f>
        <v>0</v>
      </c>
      <c r="O36" s="17">
        <f t="shared" si="28"/>
        <v>312.036</v>
      </c>
      <c r="P36" s="18">
        <f>frq!C36</f>
        <v>1</v>
      </c>
      <c r="Q36" s="15">
        <f t="shared" si="29"/>
        <v>312.036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312.036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248.036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248.036</v>
      </c>
      <c r="AT36" s="8">
        <v>13.97</v>
      </c>
      <c r="AU36" s="8">
        <v>30.66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32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32</v>
      </c>
      <c r="BL36" s="8">
        <f t="shared" si="21"/>
        <v>13.97</v>
      </c>
      <c r="BM36" s="8">
        <f t="shared" si="22"/>
        <v>30.66</v>
      </c>
      <c r="BN36" s="8">
        <f t="shared" si="23"/>
        <v>32</v>
      </c>
      <c r="BO36" s="8">
        <f t="shared" si="24"/>
        <v>32</v>
      </c>
      <c r="BP36" s="182">
        <f t="shared" si="25"/>
        <v>-18.03</v>
      </c>
      <c r="BQ36" s="182">
        <f t="shared" si="26"/>
        <v>-1.3399999999999999</v>
      </c>
    </row>
    <row r="37" spans="1:69">
      <c r="A37" s="8" t="s">
        <v>79</v>
      </c>
      <c r="B37" s="15">
        <f>'[3]06'!B39</f>
        <v>320</v>
      </c>
      <c r="C37" s="16">
        <f>'[3]06'!C39</f>
        <v>0</v>
      </c>
      <c r="D37" s="16">
        <f>'[3]06'!D39</f>
        <v>0</v>
      </c>
      <c r="E37" s="16">
        <f>'[3]06'!E39</f>
        <v>0</v>
      </c>
      <c r="F37" s="16">
        <f>'[3]06'!F39</f>
        <v>1040</v>
      </c>
      <c r="G37" s="16">
        <f>'[3]06'!G39</f>
        <v>0</v>
      </c>
      <c r="H37" s="17">
        <f t="shared" si="27"/>
        <v>1360</v>
      </c>
      <c r="I37" s="15">
        <f>'[3]06'!J39</f>
        <v>312.036</v>
      </c>
      <c r="J37" s="16">
        <f>'[3]06'!K39</f>
        <v>0</v>
      </c>
      <c r="K37" s="16">
        <f>'[3]06'!L39</f>
        <v>0</v>
      </c>
      <c r="L37" s="16">
        <f>'[3]06'!M39</f>
        <v>0</v>
      </c>
      <c r="M37" s="16">
        <f>'[3]06'!N39</f>
        <v>0</v>
      </c>
      <c r="N37" s="16">
        <f>'[3]06'!O39</f>
        <v>0</v>
      </c>
      <c r="O37" s="17">
        <f t="shared" si="28"/>
        <v>312.036</v>
      </c>
      <c r="P37" s="18">
        <f>frq!C37</f>
        <v>1</v>
      </c>
      <c r="Q37" s="15">
        <f t="shared" si="29"/>
        <v>312.036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312.036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248.036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248.036</v>
      </c>
      <c r="AT37" s="8">
        <v>13.97</v>
      </c>
      <c r="AU37" s="8">
        <v>30.66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32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32</v>
      </c>
      <c r="BL37" s="8">
        <f t="shared" si="21"/>
        <v>13.97</v>
      </c>
      <c r="BM37" s="8">
        <f t="shared" si="22"/>
        <v>30.66</v>
      </c>
      <c r="BN37" s="8">
        <f t="shared" si="23"/>
        <v>32</v>
      </c>
      <c r="BO37" s="8">
        <f t="shared" si="24"/>
        <v>32</v>
      </c>
      <c r="BP37" s="182">
        <f t="shared" si="25"/>
        <v>-18.03</v>
      </c>
      <c r="BQ37" s="182">
        <f t="shared" si="26"/>
        <v>-1.3399999999999999</v>
      </c>
    </row>
    <row r="38" spans="1:69">
      <c r="A38" s="8" t="s">
        <v>80</v>
      </c>
      <c r="B38" s="15">
        <f>'[3]06'!B40</f>
        <v>320</v>
      </c>
      <c r="C38" s="16">
        <f>'[3]06'!C40</f>
        <v>0</v>
      </c>
      <c r="D38" s="16">
        <f>'[3]06'!D40</f>
        <v>0</v>
      </c>
      <c r="E38" s="16">
        <f>'[3]06'!E40</f>
        <v>0</v>
      </c>
      <c r="F38" s="16">
        <f>'[3]06'!F40</f>
        <v>1040</v>
      </c>
      <c r="G38" s="16">
        <f>'[3]06'!G40</f>
        <v>0</v>
      </c>
      <c r="H38" s="17">
        <f t="shared" si="27"/>
        <v>1360</v>
      </c>
      <c r="I38" s="15">
        <f>'[3]06'!J40</f>
        <v>312.036</v>
      </c>
      <c r="J38" s="16">
        <f>'[3]06'!K40</f>
        <v>0</v>
      </c>
      <c r="K38" s="16">
        <f>'[3]06'!L40</f>
        <v>0</v>
      </c>
      <c r="L38" s="16">
        <f>'[3]06'!M40</f>
        <v>0</v>
      </c>
      <c r="M38" s="16">
        <f>'[3]06'!N40</f>
        <v>0</v>
      </c>
      <c r="N38" s="16">
        <f>'[3]06'!O40</f>
        <v>0</v>
      </c>
      <c r="O38" s="17">
        <f t="shared" si="28"/>
        <v>312.036</v>
      </c>
      <c r="P38" s="18">
        <f>frq!C38</f>
        <v>1</v>
      </c>
      <c r="Q38" s="15">
        <f t="shared" si="29"/>
        <v>312.036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312.036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248.036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248.036</v>
      </c>
      <c r="AT38" s="8">
        <v>13.97</v>
      </c>
      <c r="AU38" s="8">
        <v>30.66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32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32</v>
      </c>
      <c r="BL38" s="8">
        <f t="shared" si="21"/>
        <v>13.97</v>
      </c>
      <c r="BM38" s="8">
        <f t="shared" si="22"/>
        <v>30.66</v>
      </c>
      <c r="BN38" s="8">
        <f t="shared" si="23"/>
        <v>32</v>
      </c>
      <c r="BO38" s="8">
        <f t="shared" si="24"/>
        <v>32</v>
      </c>
      <c r="BP38" s="182">
        <f t="shared" si="25"/>
        <v>-18.03</v>
      </c>
      <c r="BQ38" s="182">
        <f t="shared" si="26"/>
        <v>-1.3399999999999999</v>
      </c>
    </row>
    <row r="39" spans="1:69">
      <c r="A39" s="8" t="s">
        <v>81</v>
      </c>
      <c r="B39" s="15">
        <f>'[3]06'!B41</f>
        <v>320</v>
      </c>
      <c r="C39" s="16">
        <f>'[3]06'!C41</f>
        <v>0</v>
      </c>
      <c r="D39" s="16">
        <f>'[3]06'!D41</f>
        <v>0</v>
      </c>
      <c r="E39" s="16">
        <f>'[3]06'!E41</f>
        <v>0</v>
      </c>
      <c r="F39" s="16">
        <f>'[3]06'!F41</f>
        <v>1040</v>
      </c>
      <c r="G39" s="16">
        <f>'[3]06'!G41</f>
        <v>0</v>
      </c>
      <c r="H39" s="17">
        <f t="shared" si="27"/>
        <v>1360</v>
      </c>
      <c r="I39" s="15">
        <f>'[3]06'!J41</f>
        <v>312.036</v>
      </c>
      <c r="J39" s="16">
        <f>'[3]06'!K41</f>
        <v>0</v>
      </c>
      <c r="K39" s="16">
        <f>'[3]06'!L41</f>
        <v>0</v>
      </c>
      <c r="L39" s="16">
        <f>'[3]06'!M41</f>
        <v>0</v>
      </c>
      <c r="M39" s="16">
        <f>'[3]06'!N41</f>
        <v>0</v>
      </c>
      <c r="N39" s="16">
        <f>'[3]06'!O41</f>
        <v>0</v>
      </c>
      <c r="O39" s="17">
        <f t="shared" si="28"/>
        <v>312.036</v>
      </c>
      <c r="P39" s="18">
        <f>frq!C39</f>
        <v>1</v>
      </c>
      <c r="Q39" s="15">
        <f t="shared" si="29"/>
        <v>312.036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312.036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248.036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248.036</v>
      </c>
      <c r="AT39" s="8">
        <v>13.97</v>
      </c>
      <c r="AU39" s="8">
        <v>30.66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32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32</v>
      </c>
      <c r="BL39" s="8">
        <f t="shared" si="21"/>
        <v>13.97</v>
      </c>
      <c r="BM39" s="8">
        <f t="shared" si="22"/>
        <v>30.66</v>
      </c>
      <c r="BN39" s="8">
        <f t="shared" si="23"/>
        <v>32</v>
      </c>
      <c r="BO39" s="8">
        <f t="shared" si="24"/>
        <v>32</v>
      </c>
      <c r="BP39" s="182">
        <f t="shared" si="25"/>
        <v>-18.03</v>
      </c>
      <c r="BQ39" s="182">
        <f t="shared" si="26"/>
        <v>-1.3399999999999999</v>
      </c>
    </row>
    <row r="40" spans="1:69">
      <c r="A40" s="8" t="s">
        <v>82</v>
      </c>
      <c r="B40" s="15">
        <f>'[3]06'!B42</f>
        <v>320</v>
      </c>
      <c r="C40" s="16">
        <f>'[3]06'!C42</f>
        <v>0</v>
      </c>
      <c r="D40" s="16">
        <f>'[3]06'!D42</f>
        <v>0</v>
      </c>
      <c r="E40" s="16">
        <f>'[3]06'!E42</f>
        <v>0</v>
      </c>
      <c r="F40" s="16">
        <f>'[3]06'!F42</f>
        <v>1040</v>
      </c>
      <c r="G40" s="16">
        <f>'[3]06'!G42</f>
        <v>0</v>
      </c>
      <c r="H40" s="17">
        <f t="shared" si="27"/>
        <v>1360</v>
      </c>
      <c r="I40" s="15">
        <f>'[3]06'!J42</f>
        <v>312.036</v>
      </c>
      <c r="J40" s="16">
        <f>'[3]06'!K42</f>
        <v>0</v>
      </c>
      <c r="K40" s="16">
        <f>'[3]06'!L42</f>
        <v>0</v>
      </c>
      <c r="L40" s="16">
        <f>'[3]06'!M42</f>
        <v>0</v>
      </c>
      <c r="M40" s="16">
        <f>'[3]06'!N42</f>
        <v>0</v>
      </c>
      <c r="N40" s="16">
        <f>'[3]06'!O42</f>
        <v>0</v>
      </c>
      <c r="O40" s="17">
        <f t="shared" si="28"/>
        <v>312.036</v>
      </c>
      <c r="P40" s="18">
        <f>frq!C40</f>
        <v>1</v>
      </c>
      <c r="Q40" s="15">
        <f t="shared" si="29"/>
        <v>312.036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312.036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248.036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248.036</v>
      </c>
      <c r="AT40" s="8">
        <v>23.2</v>
      </c>
      <c r="AU40" s="8">
        <v>30.66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32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32</v>
      </c>
      <c r="BL40" s="8">
        <f t="shared" si="21"/>
        <v>23.2</v>
      </c>
      <c r="BM40" s="8">
        <f t="shared" si="22"/>
        <v>30.66</v>
      </c>
      <c r="BN40" s="8">
        <f t="shared" si="23"/>
        <v>32</v>
      </c>
      <c r="BO40" s="8">
        <f t="shared" si="24"/>
        <v>32</v>
      </c>
      <c r="BP40" s="182">
        <f t="shared" si="25"/>
        <v>-8.8000000000000007</v>
      </c>
      <c r="BQ40" s="182">
        <f t="shared" si="26"/>
        <v>-1.3399999999999999</v>
      </c>
    </row>
    <row r="41" spans="1:69">
      <c r="A41" s="8" t="s">
        <v>83</v>
      </c>
      <c r="B41" s="15">
        <f>'[3]06'!B43</f>
        <v>320</v>
      </c>
      <c r="C41" s="16">
        <f>'[3]06'!C43</f>
        <v>0</v>
      </c>
      <c r="D41" s="16">
        <f>'[3]06'!D43</f>
        <v>0</v>
      </c>
      <c r="E41" s="16">
        <f>'[3]06'!E43</f>
        <v>0</v>
      </c>
      <c r="F41" s="16">
        <f>'[3]06'!F43</f>
        <v>1040</v>
      </c>
      <c r="G41" s="16">
        <f>'[3]06'!G43</f>
        <v>0</v>
      </c>
      <c r="H41" s="17">
        <f t="shared" si="27"/>
        <v>1360</v>
      </c>
      <c r="I41" s="15">
        <f>'[3]06'!J43</f>
        <v>312.036</v>
      </c>
      <c r="J41" s="16">
        <f>'[3]06'!K43</f>
        <v>0</v>
      </c>
      <c r="K41" s="16">
        <f>'[3]06'!L43</f>
        <v>0</v>
      </c>
      <c r="L41" s="16">
        <f>'[3]06'!M43</f>
        <v>0</v>
      </c>
      <c r="M41" s="16">
        <f>'[3]06'!N43</f>
        <v>0</v>
      </c>
      <c r="N41" s="16">
        <f>'[3]06'!O43</f>
        <v>0</v>
      </c>
      <c r="O41" s="17">
        <f t="shared" si="28"/>
        <v>312.036</v>
      </c>
      <c r="P41" s="18">
        <f>frq!C41</f>
        <v>1</v>
      </c>
      <c r="Q41" s="15">
        <f t="shared" si="29"/>
        <v>312.036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312.036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248.036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248.036</v>
      </c>
      <c r="AT41" s="8">
        <v>23.2</v>
      </c>
      <c r="AU41" s="8">
        <v>30.66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32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32</v>
      </c>
      <c r="BL41" s="8">
        <f t="shared" si="21"/>
        <v>23.2</v>
      </c>
      <c r="BM41" s="8">
        <f t="shared" si="22"/>
        <v>30.66</v>
      </c>
      <c r="BN41" s="8">
        <f t="shared" si="23"/>
        <v>32</v>
      </c>
      <c r="BO41" s="8">
        <f t="shared" si="24"/>
        <v>32</v>
      </c>
      <c r="BP41" s="182">
        <f t="shared" si="25"/>
        <v>-8.8000000000000007</v>
      </c>
      <c r="BQ41" s="182">
        <f t="shared" si="26"/>
        <v>-1.3399999999999999</v>
      </c>
    </row>
    <row r="42" spans="1:69">
      <c r="A42" s="8" t="s">
        <v>84</v>
      </c>
      <c r="B42" s="15">
        <f>'[3]06'!B44</f>
        <v>320</v>
      </c>
      <c r="C42" s="16">
        <f>'[3]06'!C44</f>
        <v>0</v>
      </c>
      <c r="D42" s="16">
        <f>'[3]06'!D44</f>
        <v>0</v>
      </c>
      <c r="E42" s="16">
        <f>'[3]06'!E44</f>
        <v>0</v>
      </c>
      <c r="F42" s="16">
        <f>'[3]06'!F44</f>
        <v>1040</v>
      </c>
      <c r="G42" s="16">
        <f>'[3]06'!G44</f>
        <v>0</v>
      </c>
      <c r="H42" s="17">
        <f t="shared" si="27"/>
        <v>1360</v>
      </c>
      <c r="I42" s="15">
        <f>'[3]06'!J44</f>
        <v>312.036</v>
      </c>
      <c r="J42" s="16">
        <f>'[3]06'!K44</f>
        <v>0</v>
      </c>
      <c r="K42" s="16">
        <f>'[3]06'!L44</f>
        <v>0</v>
      </c>
      <c r="L42" s="16">
        <f>'[3]06'!M44</f>
        <v>0</v>
      </c>
      <c r="M42" s="16">
        <f>'[3]06'!N44</f>
        <v>0</v>
      </c>
      <c r="N42" s="16">
        <f>'[3]06'!O44</f>
        <v>0</v>
      </c>
      <c r="O42" s="17">
        <f t="shared" si="28"/>
        <v>312.036</v>
      </c>
      <c r="P42" s="18">
        <f>frq!C42</f>
        <v>1</v>
      </c>
      <c r="Q42" s="15">
        <f t="shared" si="29"/>
        <v>312.036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312.036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248.036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248.036</v>
      </c>
      <c r="AT42" s="8">
        <v>25.23</v>
      </c>
      <c r="AU42" s="8">
        <v>30.66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32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32</v>
      </c>
      <c r="BL42" s="8">
        <f t="shared" si="21"/>
        <v>25.23</v>
      </c>
      <c r="BM42" s="8">
        <f t="shared" si="22"/>
        <v>30.66</v>
      </c>
      <c r="BN42" s="8">
        <f t="shared" si="23"/>
        <v>32</v>
      </c>
      <c r="BO42" s="8">
        <f t="shared" si="24"/>
        <v>32</v>
      </c>
      <c r="BP42" s="182">
        <f t="shared" si="25"/>
        <v>-6.77</v>
      </c>
      <c r="BQ42" s="182">
        <f t="shared" si="26"/>
        <v>-1.3399999999999999</v>
      </c>
    </row>
    <row r="43" spans="1:69">
      <c r="A43" s="8" t="s">
        <v>85</v>
      </c>
      <c r="B43" s="15">
        <f>'[3]06'!B45</f>
        <v>320</v>
      </c>
      <c r="C43" s="16">
        <f>'[3]06'!C45</f>
        <v>0</v>
      </c>
      <c r="D43" s="16">
        <f>'[3]06'!D45</f>
        <v>0</v>
      </c>
      <c r="E43" s="16">
        <f>'[3]06'!E45</f>
        <v>0</v>
      </c>
      <c r="F43" s="16">
        <f>'[3]06'!F45</f>
        <v>1040</v>
      </c>
      <c r="G43" s="16">
        <f>'[3]06'!G45</f>
        <v>0</v>
      </c>
      <c r="H43" s="17">
        <f t="shared" si="27"/>
        <v>1360</v>
      </c>
      <c r="I43" s="15">
        <f>'[3]06'!J45</f>
        <v>312.036</v>
      </c>
      <c r="J43" s="16">
        <f>'[3]06'!K45</f>
        <v>0</v>
      </c>
      <c r="K43" s="16">
        <f>'[3]06'!L45</f>
        <v>0</v>
      </c>
      <c r="L43" s="16">
        <f>'[3]06'!M45</f>
        <v>0</v>
      </c>
      <c r="M43" s="16">
        <f>'[3]06'!N45</f>
        <v>0</v>
      </c>
      <c r="N43" s="16">
        <f>'[3]06'!O45</f>
        <v>0</v>
      </c>
      <c r="O43" s="17">
        <f t="shared" si="28"/>
        <v>312.036</v>
      </c>
      <c r="P43" s="18">
        <f>frq!C43</f>
        <v>1</v>
      </c>
      <c r="Q43" s="15">
        <f t="shared" si="29"/>
        <v>312.036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312.036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248.036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248.036</v>
      </c>
      <c r="AT43" s="8">
        <v>25.23</v>
      </c>
      <c r="AU43" s="8">
        <v>30.66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32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32</v>
      </c>
      <c r="BL43" s="8">
        <f t="shared" si="21"/>
        <v>25.23</v>
      </c>
      <c r="BM43" s="8">
        <f t="shared" si="22"/>
        <v>30.66</v>
      </c>
      <c r="BN43" s="8">
        <f t="shared" si="23"/>
        <v>32</v>
      </c>
      <c r="BO43" s="8">
        <f t="shared" si="24"/>
        <v>32</v>
      </c>
      <c r="BP43" s="182">
        <f t="shared" si="25"/>
        <v>-6.77</v>
      </c>
      <c r="BQ43" s="182">
        <f t="shared" si="26"/>
        <v>-1.3399999999999999</v>
      </c>
    </row>
    <row r="44" spans="1:69">
      <c r="A44" s="8" t="s">
        <v>86</v>
      </c>
      <c r="B44" s="15">
        <f>'[3]06'!B46</f>
        <v>320</v>
      </c>
      <c r="C44" s="16">
        <f>'[3]06'!C46</f>
        <v>0</v>
      </c>
      <c r="D44" s="16">
        <f>'[3]06'!D46</f>
        <v>0</v>
      </c>
      <c r="E44" s="16">
        <f>'[3]06'!E46</f>
        <v>0</v>
      </c>
      <c r="F44" s="16">
        <f>'[3]06'!F46</f>
        <v>1040</v>
      </c>
      <c r="G44" s="16">
        <f>'[3]06'!G46</f>
        <v>0</v>
      </c>
      <c r="H44" s="17">
        <f t="shared" si="27"/>
        <v>1360</v>
      </c>
      <c r="I44" s="15">
        <f>'[3]06'!J46</f>
        <v>312.036</v>
      </c>
      <c r="J44" s="16">
        <f>'[3]06'!K46</f>
        <v>0</v>
      </c>
      <c r="K44" s="16">
        <f>'[3]06'!L46</f>
        <v>0</v>
      </c>
      <c r="L44" s="16">
        <f>'[3]06'!M46</f>
        <v>0</v>
      </c>
      <c r="M44" s="16">
        <f>'[3]06'!N46</f>
        <v>0</v>
      </c>
      <c r="N44" s="16">
        <f>'[3]06'!O46</f>
        <v>0</v>
      </c>
      <c r="O44" s="17">
        <f t="shared" si="28"/>
        <v>312.036</v>
      </c>
      <c r="P44" s="18">
        <f>frq!C44</f>
        <v>1</v>
      </c>
      <c r="Q44" s="15">
        <f t="shared" si="29"/>
        <v>312.036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312.036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248.036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248.036</v>
      </c>
      <c r="AT44" s="8">
        <v>25.23</v>
      </c>
      <c r="AU44" s="8">
        <v>30.66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32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32</v>
      </c>
      <c r="BL44" s="8">
        <f t="shared" si="21"/>
        <v>25.23</v>
      </c>
      <c r="BM44" s="8">
        <f t="shared" si="22"/>
        <v>30.66</v>
      </c>
      <c r="BN44" s="8">
        <f t="shared" si="23"/>
        <v>32</v>
      </c>
      <c r="BO44" s="8">
        <f t="shared" si="24"/>
        <v>32</v>
      </c>
      <c r="BP44" s="182">
        <f t="shared" si="25"/>
        <v>-6.77</v>
      </c>
      <c r="BQ44" s="182">
        <f t="shared" si="26"/>
        <v>-1.3399999999999999</v>
      </c>
    </row>
    <row r="45" spans="1:69">
      <c r="A45" s="8" t="s">
        <v>87</v>
      </c>
      <c r="B45" s="15">
        <f>'[3]06'!B47</f>
        <v>320</v>
      </c>
      <c r="C45" s="16">
        <f>'[3]06'!C47</f>
        <v>0</v>
      </c>
      <c r="D45" s="16">
        <f>'[3]06'!D47</f>
        <v>0</v>
      </c>
      <c r="E45" s="16">
        <f>'[3]06'!E47</f>
        <v>0</v>
      </c>
      <c r="F45" s="16">
        <f>'[3]06'!F47</f>
        <v>1040</v>
      </c>
      <c r="G45" s="16">
        <f>'[3]06'!G47</f>
        <v>0</v>
      </c>
      <c r="H45" s="17">
        <f t="shared" si="27"/>
        <v>1360</v>
      </c>
      <c r="I45" s="15">
        <f>'[3]06'!J47</f>
        <v>287.42</v>
      </c>
      <c r="J45" s="16">
        <f>'[3]06'!K47</f>
        <v>0</v>
      </c>
      <c r="K45" s="16">
        <f>'[3]06'!L47</f>
        <v>0</v>
      </c>
      <c r="L45" s="16">
        <f>'[3]06'!M47</f>
        <v>0</v>
      </c>
      <c r="M45" s="16">
        <f>'[3]06'!N47</f>
        <v>0</v>
      </c>
      <c r="N45" s="16">
        <f>'[3]06'!O47</f>
        <v>0</v>
      </c>
      <c r="O45" s="17">
        <f t="shared" si="28"/>
        <v>287.42</v>
      </c>
      <c r="P45" s="18">
        <f>frq!C45</f>
        <v>1</v>
      </c>
      <c r="Q45" s="15">
        <f t="shared" si="29"/>
        <v>287.42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287.42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223.42000000000002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223.42000000000002</v>
      </c>
      <c r="AT45" s="8">
        <v>25.23</v>
      </c>
      <c r="AU45" s="8">
        <v>30.66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32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32</v>
      </c>
      <c r="BL45" s="8">
        <f t="shared" si="21"/>
        <v>25.23</v>
      </c>
      <c r="BM45" s="8">
        <f t="shared" si="22"/>
        <v>30.66</v>
      </c>
      <c r="BN45" s="8">
        <f t="shared" si="23"/>
        <v>32</v>
      </c>
      <c r="BO45" s="8">
        <f t="shared" si="24"/>
        <v>32</v>
      </c>
      <c r="BP45" s="182">
        <f t="shared" si="25"/>
        <v>-6.77</v>
      </c>
      <c r="BQ45" s="182">
        <f t="shared" si="26"/>
        <v>-1.3399999999999999</v>
      </c>
    </row>
    <row r="46" spans="1:69">
      <c r="A46" s="8" t="s">
        <v>88</v>
      </c>
      <c r="B46" s="15">
        <f>'[3]06'!B48</f>
        <v>320</v>
      </c>
      <c r="C46" s="16">
        <f>'[3]06'!C48</f>
        <v>0</v>
      </c>
      <c r="D46" s="16">
        <f>'[3]06'!D48</f>
        <v>0</v>
      </c>
      <c r="E46" s="16">
        <f>'[3]06'!E48</f>
        <v>0</v>
      </c>
      <c r="F46" s="16">
        <f>'[3]06'!F48</f>
        <v>1040</v>
      </c>
      <c r="G46" s="16">
        <f>'[3]06'!G48</f>
        <v>0</v>
      </c>
      <c r="H46" s="17">
        <f t="shared" si="27"/>
        <v>1360</v>
      </c>
      <c r="I46" s="15">
        <f>'[3]06'!J48</f>
        <v>270</v>
      </c>
      <c r="J46" s="16">
        <f>'[3]06'!K48</f>
        <v>0</v>
      </c>
      <c r="K46" s="16">
        <f>'[3]06'!L48</f>
        <v>0</v>
      </c>
      <c r="L46" s="16">
        <f>'[3]06'!M48</f>
        <v>0</v>
      </c>
      <c r="M46" s="16">
        <f>'[3]06'!N48</f>
        <v>0</v>
      </c>
      <c r="N46" s="16">
        <f>'[3]06'!O48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14.58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14.58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223.42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223.42</v>
      </c>
      <c r="AT46" s="8">
        <v>25.23</v>
      </c>
      <c r="AU46" s="8">
        <v>30.66</v>
      </c>
      <c r="AW46" s="207">
        <v>14.58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14.58</v>
      </c>
      <c r="BD46" s="207">
        <v>32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32</v>
      </c>
      <c r="BL46" s="8">
        <f t="shared" si="21"/>
        <v>25.23</v>
      </c>
      <c r="BM46" s="8">
        <f t="shared" si="22"/>
        <v>30.66</v>
      </c>
      <c r="BN46" s="8">
        <f t="shared" si="23"/>
        <v>14.58</v>
      </c>
      <c r="BO46" s="8">
        <f t="shared" si="24"/>
        <v>32</v>
      </c>
      <c r="BP46" s="182">
        <f t="shared" si="25"/>
        <v>10.65</v>
      </c>
      <c r="BQ46" s="182">
        <f t="shared" si="26"/>
        <v>-1.3399999999999999</v>
      </c>
    </row>
    <row r="47" spans="1:69">
      <c r="A47" s="8" t="s">
        <v>89</v>
      </c>
      <c r="B47" s="15">
        <f>'[3]06'!B49</f>
        <v>320</v>
      </c>
      <c r="C47" s="16">
        <f>'[3]06'!C49</f>
        <v>0</v>
      </c>
      <c r="D47" s="16">
        <f>'[3]06'!D49</f>
        <v>0</v>
      </c>
      <c r="E47" s="16">
        <f>'[3]06'!E49</f>
        <v>0</v>
      </c>
      <c r="F47" s="16">
        <f>'[3]06'!F49</f>
        <v>1040</v>
      </c>
      <c r="G47" s="16">
        <f>'[3]06'!G49</f>
        <v>0</v>
      </c>
      <c r="H47" s="17">
        <f t="shared" si="27"/>
        <v>1360</v>
      </c>
      <c r="I47" s="15">
        <f>'[3]06'!J49</f>
        <v>270</v>
      </c>
      <c r="J47" s="16">
        <f>'[3]06'!K49</f>
        <v>0</v>
      </c>
      <c r="K47" s="16">
        <f>'[3]06'!L49</f>
        <v>0</v>
      </c>
      <c r="L47" s="16">
        <f>'[3]06'!M49</f>
        <v>0</v>
      </c>
      <c r="M47" s="16">
        <f>'[3]06'!N49</f>
        <v>0</v>
      </c>
      <c r="N47" s="16">
        <f>'[3]06'!O49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14.58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14.58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223.42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223.42</v>
      </c>
      <c r="AT47" s="8">
        <v>25.23</v>
      </c>
      <c r="AU47" s="8">
        <v>30.66</v>
      </c>
      <c r="AW47" s="207">
        <v>14.58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14.58</v>
      </c>
      <c r="BD47" s="207">
        <v>32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32</v>
      </c>
      <c r="BL47" s="8">
        <f t="shared" si="21"/>
        <v>25.23</v>
      </c>
      <c r="BM47" s="8">
        <f t="shared" si="22"/>
        <v>30.66</v>
      </c>
      <c r="BN47" s="8">
        <f t="shared" si="23"/>
        <v>14.58</v>
      </c>
      <c r="BO47" s="8">
        <f t="shared" si="24"/>
        <v>32</v>
      </c>
      <c r="BP47" s="182">
        <f t="shared" si="25"/>
        <v>10.65</v>
      </c>
      <c r="BQ47" s="182">
        <f t="shared" si="26"/>
        <v>-1.3399999999999999</v>
      </c>
    </row>
    <row r="48" spans="1:69">
      <c r="A48" s="8" t="s">
        <v>90</v>
      </c>
      <c r="B48" s="15">
        <f>'[3]06'!B50</f>
        <v>320</v>
      </c>
      <c r="C48" s="16">
        <f>'[3]06'!C50</f>
        <v>0</v>
      </c>
      <c r="D48" s="16">
        <f>'[3]06'!D50</f>
        <v>0</v>
      </c>
      <c r="E48" s="16">
        <f>'[3]06'!E50</f>
        <v>0</v>
      </c>
      <c r="F48" s="16">
        <f>'[3]06'!F50</f>
        <v>1040</v>
      </c>
      <c r="G48" s="16">
        <f>'[3]06'!G50</f>
        <v>0</v>
      </c>
      <c r="H48" s="17">
        <f t="shared" si="27"/>
        <v>1360</v>
      </c>
      <c r="I48" s="15">
        <f>'[3]06'!J50</f>
        <v>270</v>
      </c>
      <c r="J48" s="16">
        <f>'[3]06'!K50</f>
        <v>0</v>
      </c>
      <c r="K48" s="16">
        <f>'[3]06'!L50</f>
        <v>0</v>
      </c>
      <c r="L48" s="16">
        <f>'[3]06'!M50</f>
        <v>0</v>
      </c>
      <c r="M48" s="16">
        <f>'[3]06'!N50</f>
        <v>0</v>
      </c>
      <c r="N48" s="16">
        <f>'[3]06'!O50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14.58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14.58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223.42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223.42</v>
      </c>
      <c r="AT48" s="8">
        <v>25.23</v>
      </c>
      <c r="AU48" s="8">
        <v>30.66</v>
      </c>
      <c r="AW48" s="207">
        <v>14.58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14.58</v>
      </c>
      <c r="BD48" s="207">
        <v>32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32</v>
      </c>
      <c r="BL48" s="8">
        <f t="shared" si="21"/>
        <v>25.23</v>
      </c>
      <c r="BM48" s="8">
        <f t="shared" si="22"/>
        <v>30.66</v>
      </c>
      <c r="BN48" s="8">
        <f t="shared" si="23"/>
        <v>14.58</v>
      </c>
      <c r="BO48" s="8">
        <f t="shared" si="24"/>
        <v>32</v>
      </c>
      <c r="BP48" s="182">
        <f t="shared" si="25"/>
        <v>10.65</v>
      </c>
      <c r="BQ48" s="182">
        <f t="shared" si="26"/>
        <v>-1.3399999999999999</v>
      </c>
    </row>
    <row r="49" spans="1:69">
      <c r="A49" s="8" t="s">
        <v>91</v>
      </c>
      <c r="B49" s="15">
        <f>'[3]06'!B51</f>
        <v>320</v>
      </c>
      <c r="C49" s="16">
        <f>'[3]06'!C51</f>
        <v>0</v>
      </c>
      <c r="D49" s="16">
        <f>'[3]06'!D51</f>
        <v>0</v>
      </c>
      <c r="E49" s="16">
        <f>'[3]06'!E51</f>
        <v>0</v>
      </c>
      <c r="F49" s="16">
        <f>'[3]06'!F51</f>
        <v>1040</v>
      </c>
      <c r="G49" s="16">
        <f>'[3]06'!G51</f>
        <v>0</v>
      </c>
      <c r="H49" s="17">
        <f t="shared" si="27"/>
        <v>1360</v>
      </c>
      <c r="I49" s="15">
        <f>'[3]06'!J51</f>
        <v>270</v>
      </c>
      <c r="J49" s="16">
        <f>'[3]06'!K51</f>
        <v>0</v>
      </c>
      <c r="K49" s="16">
        <f>'[3]06'!L51</f>
        <v>0</v>
      </c>
      <c r="L49" s="16">
        <f>'[3]06'!M51</f>
        <v>0</v>
      </c>
      <c r="M49" s="16">
        <f>'[3]06'!N51</f>
        <v>0</v>
      </c>
      <c r="N49" s="16">
        <f>'[3]06'!O51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14.58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14.58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223.42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223.42</v>
      </c>
      <c r="AT49" s="8">
        <v>25.23</v>
      </c>
      <c r="AU49" s="8">
        <v>30.66</v>
      </c>
      <c r="AW49" s="207">
        <v>14.58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14.58</v>
      </c>
      <c r="BD49" s="207">
        <v>32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32</v>
      </c>
      <c r="BL49" s="8">
        <f t="shared" si="21"/>
        <v>25.23</v>
      </c>
      <c r="BM49" s="8">
        <f t="shared" si="22"/>
        <v>30.66</v>
      </c>
      <c r="BN49" s="8">
        <f t="shared" si="23"/>
        <v>14.58</v>
      </c>
      <c r="BO49" s="8">
        <f t="shared" si="24"/>
        <v>32</v>
      </c>
      <c r="BP49" s="182">
        <f t="shared" si="25"/>
        <v>10.65</v>
      </c>
      <c r="BQ49" s="182">
        <f t="shared" si="26"/>
        <v>-1.3399999999999999</v>
      </c>
    </row>
    <row r="50" spans="1:69">
      <c r="A50" s="8" t="s">
        <v>92</v>
      </c>
      <c r="B50" s="15">
        <f>'[3]06'!B52</f>
        <v>320</v>
      </c>
      <c r="C50" s="16">
        <f>'[3]06'!C52</f>
        <v>0</v>
      </c>
      <c r="D50" s="16">
        <f>'[3]06'!D52</f>
        <v>0</v>
      </c>
      <c r="E50" s="16">
        <f>'[3]06'!E52</f>
        <v>0</v>
      </c>
      <c r="F50" s="16">
        <f>'[3]06'!F52</f>
        <v>1040</v>
      </c>
      <c r="G50" s="16">
        <f>'[3]06'!G52</f>
        <v>0</v>
      </c>
      <c r="H50" s="17">
        <f t="shared" si="27"/>
        <v>1360</v>
      </c>
      <c r="I50" s="15">
        <f>'[3]06'!J52</f>
        <v>270</v>
      </c>
      <c r="J50" s="16">
        <f>'[3]06'!K52</f>
        <v>0</v>
      </c>
      <c r="K50" s="16">
        <f>'[3]06'!L52</f>
        <v>0</v>
      </c>
      <c r="L50" s="16">
        <f>'[3]06'!M52</f>
        <v>0</v>
      </c>
      <c r="M50" s="16">
        <f>'[3]06'!N52</f>
        <v>0</v>
      </c>
      <c r="N50" s="16">
        <f>'[3]06'!O52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14.58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14.58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223.42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223.42</v>
      </c>
      <c r="AT50" s="8">
        <v>25.23</v>
      </c>
      <c r="AU50" s="8">
        <v>30.66</v>
      </c>
      <c r="AW50" s="207">
        <v>14.58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14.58</v>
      </c>
      <c r="BD50" s="207">
        <v>32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32</v>
      </c>
      <c r="BL50" s="8">
        <f t="shared" si="21"/>
        <v>25.23</v>
      </c>
      <c r="BM50" s="8">
        <f t="shared" si="22"/>
        <v>30.66</v>
      </c>
      <c r="BN50" s="8">
        <f t="shared" si="23"/>
        <v>14.58</v>
      </c>
      <c r="BO50" s="8">
        <f t="shared" si="24"/>
        <v>32</v>
      </c>
      <c r="BP50" s="182">
        <f t="shared" si="25"/>
        <v>10.65</v>
      </c>
      <c r="BQ50" s="182">
        <f t="shared" si="26"/>
        <v>-1.3399999999999999</v>
      </c>
    </row>
    <row r="51" spans="1:69">
      <c r="A51" s="8" t="s">
        <v>93</v>
      </c>
      <c r="B51" s="15">
        <f>'[3]06'!B53</f>
        <v>320</v>
      </c>
      <c r="C51" s="16">
        <f>'[3]06'!C53</f>
        <v>0</v>
      </c>
      <c r="D51" s="16">
        <f>'[3]06'!D53</f>
        <v>0</v>
      </c>
      <c r="E51" s="16">
        <f>'[3]06'!E53</f>
        <v>0</v>
      </c>
      <c r="F51" s="16">
        <f>'[3]06'!F53</f>
        <v>1020</v>
      </c>
      <c r="G51" s="16">
        <f>'[3]06'!G53</f>
        <v>0</v>
      </c>
      <c r="H51" s="17">
        <f t="shared" si="27"/>
        <v>1340</v>
      </c>
      <c r="I51" s="15">
        <f>'[3]06'!J53</f>
        <v>270</v>
      </c>
      <c r="J51" s="16">
        <f>'[3]06'!K53</f>
        <v>0</v>
      </c>
      <c r="K51" s="16">
        <f>'[3]06'!L53</f>
        <v>0</v>
      </c>
      <c r="L51" s="16">
        <f>'[3]06'!M53</f>
        <v>0</v>
      </c>
      <c r="M51" s="16">
        <f>'[3]06'!N53</f>
        <v>0</v>
      </c>
      <c r="N51" s="16">
        <f>'[3]06'!O53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26.33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26.33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211.67000000000002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211.67000000000002</v>
      </c>
      <c r="AT51" s="8">
        <v>25.23</v>
      </c>
      <c r="AU51" s="8">
        <v>30.66</v>
      </c>
      <c r="AW51" s="207">
        <v>26.33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26.33</v>
      </c>
      <c r="BD51" s="207">
        <v>32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32</v>
      </c>
      <c r="BL51" s="8">
        <f t="shared" si="21"/>
        <v>25.23</v>
      </c>
      <c r="BM51" s="8">
        <f t="shared" si="22"/>
        <v>30.66</v>
      </c>
      <c r="BN51" s="8">
        <f t="shared" si="23"/>
        <v>26.33</v>
      </c>
      <c r="BO51" s="8">
        <f t="shared" si="24"/>
        <v>32</v>
      </c>
      <c r="BP51" s="182">
        <f t="shared" si="25"/>
        <v>-1.0999999999999979</v>
      </c>
      <c r="BQ51" s="182">
        <f t="shared" si="26"/>
        <v>-1.3399999999999999</v>
      </c>
    </row>
    <row r="52" spans="1:69">
      <c r="A52" s="8" t="s">
        <v>94</v>
      </c>
      <c r="B52" s="15">
        <f>'[3]06'!B54</f>
        <v>320</v>
      </c>
      <c r="C52" s="16">
        <f>'[3]06'!C54</f>
        <v>0</v>
      </c>
      <c r="D52" s="16">
        <f>'[3]06'!D54</f>
        <v>0</v>
      </c>
      <c r="E52" s="16">
        <f>'[3]06'!E54</f>
        <v>0</v>
      </c>
      <c r="F52" s="16">
        <f>'[3]06'!F54</f>
        <v>1020</v>
      </c>
      <c r="G52" s="16">
        <f>'[3]06'!G54</f>
        <v>0</v>
      </c>
      <c r="H52" s="17">
        <f t="shared" si="27"/>
        <v>1340</v>
      </c>
      <c r="I52" s="15">
        <f>'[3]06'!J54</f>
        <v>270</v>
      </c>
      <c r="J52" s="16">
        <f>'[3]06'!K54</f>
        <v>0</v>
      </c>
      <c r="K52" s="16">
        <f>'[3]06'!L54</f>
        <v>0</v>
      </c>
      <c r="L52" s="16">
        <f>'[3]06'!M54</f>
        <v>0</v>
      </c>
      <c r="M52" s="16">
        <f>'[3]06'!N54</f>
        <v>0</v>
      </c>
      <c r="N52" s="16">
        <f>'[3]06'!O54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26.33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26.33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211.67000000000002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211.67000000000002</v>
      </c>
      <c r="AT52" s="8">
        <v>25.23</v>
      </c>
      <c r="AU52" s="8">
        <v>30.66</v>
      </c>
      <c r="AW52" s="207">
        <v>26.33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26.33</v>
      </c>
      <c r="BD52" s="207">
        <v>32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32</v>
      </c>
      <c r="BL52" s="8">
        <f t="shared" si="21"/>
        <v>25.23</v>
      </c>
      <c r="BM52" s="8">
        <f t="shared" si="22"/>
        <v>30.66</v>
      </c>
      <c r="BN52" s="8">
        <f t="shared" si="23"/>
        <v>26.33</v>
      </c>
      <c r="BO52" s="8">
        <f t="shared" si="24"/>
        <v>32</v>
      </c>
      <c r="BP52" s="182">
        <f t="shared" si="25"/>
        <v>-1.0999999999999979</v>
      </c>
      <c r="BQ52" s="182">
        <f t="shared" si="26"/>
        <v>-1.3399999999999999</v>
      </c>
    </row>
    <row r="53" spans="1:69">
      <c r="A53" s="8" t="s">
        <v>95</v>
      </c>
      <c r="B53" s="15">
        <f>'[3]06'!B55</f>
        <v>320</v>
      </c>
      <c r="C53" s="16">
        <f>'[3]06'!C55</f>
        <v>0</v>
      </c>
      <c r="D53" s="16">
        <f>'[3]06'!D55</f>
        <v>0</v>
      </c>
      <c r="E53" s="16">
        <f>'[3]06'!E55</f>
        <v>0</v>
      </c>
      <c r="F53" s="16">
        <f>'[3]06'!F55</f>
        <v>1020</v>
      </c>
      <c r="G53" s="16">
        <f>'[3]06'!G55</f>
        <v>0</v>
      </c>
      <c r="H53" s="17">
        <f t="shared" si="27"/>
        <v>1340</v>
      </c>
      <c r="I53" s="15">
        <f>'[3]06'!J55</f>
        <v>270</v>
      </c>
      <c r="J53" s="16">
        <f>'[3]06'!K55</f>
        <v>0</v>
      </c>
      <c r="K53" s="16">
        <f>'[3]06'!L55</f>
        <v>0</v>
      </c>
      <c r="L53" s="16">
        <f>'[3]06'!M55</f>
        <v>0</v>
      </c>
      <c r="M53" s="16">
        <f>'[3]06'!N55</f>
        <v>0</v>
      </c>
      <c r="N53" s="16">
        <f>'[3]06'!O55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26.33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26.33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32</v>
      </c>
      <c r="AL53" s="8">
        <f t="shared" si="31"/>
        <v>211.67000000000002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211.67000000000002</v>
      </c>
      <c r="AT53" s="8">
        <v>25.23</v>
      </c>
      <c r="AU53" s="8">
        <v>30.66</v>
      </c>
      <c r="AW53" s="207">
        <v>26.33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26.33</v>
      </c>
      <c r="BD53" s="207">
        <v>32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32</v>
      </c>
      <c r="BL53" s="8">
        <f t="shared" si="21"/>
        <v>25.23</v>
      </c>
      <c r="BM53" s="8">
        <f t="shared" si="22"/>
        <v>30.66</v>
      </c>
      <c r="BN53" s="8">
        <f t="shared" si="23"/>
        <v>26.33</v>
      </c>
      <c r="BO53" s="8">
        <f t="shared" si="24"/>
        <v>32</v>
      </c>
      <c r="BP53" s="182">
        <f t="shared" si="25"/>
        <v>-1.0999999999999979</v>
      </c>
      <c r="BQ53" s="182">
        <f t="shared" si="26"/>
        <v>-1.3399999999999999</v>
      </c>
    </row>
    <row r="54" spans="1:69">
      <c r="A54" s="8" t="s">
        <v>96</v>
      </c>
      <c r="B54" s="15">
        <f>'[3]06'!B56</f>
        <v>320</v>
      </c>
      <c r="C54" s="16">
        <f>'[3]06'!C56</f>
        <v>0</v>
      </c>
      <c r="D54" s="16">
        <f>'[3]06'!D56</f>
        <v>0</v>
      </c>
      <c r="E54" s="16">
        <f>'[3]06'!E56</f>
        <v>0</v>
      </c>
      <c r="F54" s="16">
        <f>'[3]06'!F56</f>
        <v>1020</v>
      </c>
      <c r="G54" s="16">
        <f>'[3]06'!G56</f>
        <v>0</v>
      </c>
      <c r="H54" s="17">
        <f t="shared" si="27"/>
        <v>1340</v>
      </c>
      <c r="I54" s="15">
        <f>'[3]06'!J56</f>
        <v>270</v>
      </c>
      <c r="J54" s="16">
        <f>'[3]06'!K56</f>
        <v>0</v>
      </c>
      <c r="K54" s="16">
        <f>'[3]06'!L56</f>
        <v>0</v>
      </c>
      <c r="L54" s="16">
        <f>'[3]06'!M56</f>
        <v>0</v>
      </c>
      <c r="M54" s="16">
        <f>'[3]06'!N56</f>
        <v>0</v>
      </c>
      <c r="N54" s="16">
        <f>'[3]06'!O56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26.33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26.33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32</v>
      </c>
      <c r="AL54" s="8">
        <f t="shared" si="31"/>
        <v>211.67000000000002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211.67000000000002</v>
      </c>
      <c r="AT54" s="8">
        <v>25.23</v>
      </c>
      <c r="AU54" s="8">
        <v>30.66</v>
      </c>
      <c r="AW54" s="207">
        <v>26.33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26.33</v>
      </c>
      <c r="BD54" s="207">
        <v>32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32</v>
      </c>
      <c r="BL54" s="8">
        <f t="shared" si="21"/>
        <v>25.23</v>
      </c>
      <c r="BM54" s="8">
        <f t="shared" si="22"/>
        <v>30.66</v>
      </c>
      <c r="BN54" s="8">
        <f t="shared" si="23"/>
        <v>26.33</v>
      </c>
      <c r="BO54" s="8">
        <f t="shared" si="24"/>
        <v>32</v>
      </c>
      <c r="BP54" s="182">
        <f t="shared" si="25"/>
        <v>-1.0999999999999979</v>
      </c>
      <c r="BQ54" s="182">
        <f t="shared" si="26"/>
        <v>-1.3399999999999999</v>
      </c>
    </row>
    <row r="55" spans="1:69">
      <c r="A55" s="8" t="s">
        <v>97</v>
      </c>
      <c r="B55" s="15">
        <f>'[3]06'!B57</f>
        <v>320</v>
      </c>
      <c r="C55" s="16">
        <f>'[3]06'!C57</f>
        <v>0</v>
      </c>
      <c r="D55" s="16">
        <f>'[3]06'!D57</f>
        <v>0</v>
      </c>
      <c r="E55" s="16">
        <f>'[3]06'!E57</f>
        <v>0</v>
      </c>
      <c r="F55" s="16">
        <f>'[3]06'!F57</f>
        <v>1020</v>
      </c>
      <c r="G55" s="16">
        <f>'[3]06'!G57</f>
        <v>0</v>
      </c>
      <c r="H55" s="17">
        <f t="shared" si="27"/>
        <v>1340</v>
      </c>
      <c r="I55" s="15">
        <f>'[3]06'!J57</f>
        <v>270</v>
      </c>
      <c r="J55" s="16">
        <f>'[3]06'!K57</f>
        <v>0</v>
      </c>
      <c r="K55" s="16">
        <f>'[3]06'!L57</f>
        <v>0</v>
      </c>
      <c r="L55" s="16">
        <f>'[3]06'!M57</f>
        <v>0</v>
      </c>
      <c r="M55" s="16">
        <f>'[3]06'!N57</f>
        <v>0</v>
      </c>
      <c r="N55" s="16">
        <f>'[3]06'!O57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26.33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26.33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32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25.23</v>
      </c>
      <c r="AU55" s="8">
        <v>30.66</v>
      </c>
      <c r="AW55" s="207">
        <v>26.33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26.33</v>
      </c>
      <c r="BD55" s="207">
        <v>32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32</v>
      </c>
      <c r="BL55" s="8">
        <f t="shared" si="21"/>
        <v>25.23</v>
      </c>
      <c r="BM55" s="8">
        <f t="shared" si="22"/>
        <v>30.66</v>
      </c>
      <c r="BN55" s="8">
        <f t="shared" si="23"/>
        <v>26.33</v>
      </c>
      <c r="BO55" s="8">
        <f t="shared" si="24"/>
        <v>32</v>
      </c>
      <c r="BP55" s="182">
        <f t="shared" si="25"/>
        <v>-1.0999999999999979</v>
      </c>
      <c r="BQ55" s="182">
        <f t="shared" si="26"/>
        <v>-1.3399999999999999</v>
      </c>
    </row>
    <row r="56" spans="1:69">
      <c r="A56" s="8" t="s">
        <v>98</v>
      </c>
      <c r="B56" s="15">
        <f>'[3]06'!B58</f>
        <v>320</v>
      </c>
      <c r="C56" s="16">
        <f>'[3]06'!C58</f>
        <v>0</v>
      </c>
      <c r="D56" s="16">
        <f>'[3]06'!D58</f>
        <v>0</v>
      </c>
      <c r="E56" s="16">
        <f>'[3]06'!E58</f>
        <v>0</v>
      </c>
      <c r="F56" s="16">
        <f>'[3]06'!F58</f>
        <v>1020</v>
      </c>
      <c r="G56" s="16">
        <f>'[3]06'!G58</f>
        <v>0</v>
      </c>
      <c r="H56" s="17">
        <f t="shared" si="27"/>
        <v>1340</v>
      </c>
      <c r="I56" s="15">
        <f>'[3]06'!J58</f>
        <v>270</v>
      </c>
      <c r="J56" s="16">
        <f>'[3]06'!K58</f>
        <v>0</v>
      </c>
      <c r="K56" s="16">
        <f>'[3]06'!L58</f>
        <v>0</v>
      </c>
      <c r="L56" s="16">
        <f>'[3]06'!M58</f>
        <v>0</v>
      </c>
      <c r="M56" s="16">
        <f>'[3]06'!N58</f>
        <v>0</v>
      </c>
      <c r="N56" s="16">
        <f>'[3]06'!O58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26.33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26.33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32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25.23</v>
      </c>
      <c r="AU56" s="8">
        <v>30.66</v>
      </c>
      <c r="AW56" s="207">
        <v>26.33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26.33</v>
      </c>
      <c r="BD56" s="207">
        <v>32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32</v>
      </c>
      <c r="BL56" s="8">
        <f t="shared" si="21"/>
        <v>25.23</v>
      </c>
      <c r="BM56" s="8">
        <f t="shared" si="22"/>
        <v>30.66</v>
      </c>
      <c r="BN56" s="8">
        <f t="shared" si="23"/>
        <v>26.33</v>
      </c>
      <c r="BO56" s="8">
        <f t="shared" si="24"/>
        <v>32</v>
      </c>
      <c r="BP56" s="182">
        <f t="shared" si="25"/>
        <v>-1.0999999999999979</v>
      </c>
      <c r="BQ56" s="182">
        <f t="shared" si="26"/>
        <v>-1.3399999999999999</v>
      </c>
    </row>
    <row r="57" spans="1:69">
      <c r="A57" s="8" t="s">
        <v>99</v>
      </c>
      <c r="B57" s="15">
        <f>'[3]06'!B59</f>
        <v>320</v>
      </c>
      <c r="C57" s="16">
        <f>'[3]06'!C59</f>
        <v>0</v>
      </c>
      <c r="D57" s="16">
        <f>'[3]06'!D59</f>
        <v>0</v>
      </c>
      <c r="E57" s="16">
        <f>'[3]06'!E59</f>
        <v>0</v>
      </c>
      <c r="F57" s="16">
        <f>'[3]06'!F59</f>
        <v>1020</v>
      </c>
      <c r="G57" s="16">
        <f>'[3]06'!G59</f>
        <v>0</v>
      </c>
      <c r="H57" s="17">
        <f t="shared" si="27"/>
        <v>1340</v>
      </c>
      <c r="I57" s="15">
        <f>'[3]06'!J59</f>
        <v>270</v>
      </c>
      <c r="J57" s="16">
        <f>'[3]06'!K59</f>
        <v>0</v>
      </c>
      <c r="K57" s="16">
        <f>'[3]06'!L59</f>
        <v>0</v>
      </c>
      <c r="L57" s="16">
        <f>'[3]06'!M59</f>
        <v>0</v>
      </c>
      <c r="M57" s="16">
        <f>'[3]06'!N59</f>
        <v>0</v>
      </c>
      <c r="N57" s="16">
        <f>'[3]06'!O59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26.33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26.33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32</v>
      </c>
      <c r="AL57" s="8">
        <f t="shared" si="31"/>
        <v>211.67000000000002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211.67000000000002</v>
      </c>
      <c r="AT57" s="8">
        <v>25.23</v>
      </c>
      <c r="AU57" s="8">
        <v>30.66</v>
      </c>
      <c r="AW57" s="207">
        <v>26.33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26.33</v>
      </c>
      <c r="BD57" s="207">
        <v>32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32</v>
      </c>
      <c r="BL57" s="8">
        <f t="shared" si="21"/>
        <v>25.23</v>
      </c>
      <c r="BM57" s="8">
        <f t="shared" si="22"/>
        <v>30.66</v>
      </c>
      <c r="BN57" s="8">
        <f t="shared" si="23"/>
        <v>26.33</v>
      </c>
      <c r="BO57" s="8">
        <f t="shared" si="24"/>
        <v>32</v>
      </c>
      <c r="BP57" s="182">
        <f t="shared" si="25"/>
        <v>-1.0999999999999979</v>
      </c>
      <c r="BQ57" s="182">
        <f t="shared" si="26"/>
        <v>-1.3399999999999999</v>
      </c>
    </row>
    <row r="58" spans="1:69">
      <c r="A58" s="8" t="s">
        <v>100</v>
      </c>
      <c r="B58" s="15">
        <f>'[3]06'!B60</f>
        <v>320</v>
      </c>
      <c r="C58" s="16">
        <f>'[3]06'!C60</f>
        <v>0</v>
      </c>
      <c r="D58" s="16">
        <f>'[3]06'!D60</f>
        <v>0</v>
      </c>
      <c r="E58" s="16">
        <f>'[3]06'!E60</f>
        <v>0</v>
      </c>
      <c r="F58" s="16">
        <f>'[3]06'!F60</f>
        <v>1020</v>
      </c>
      <c r="G58" s="16">
        <f>'[3]06'!G60</f>
        <v>0</v>
      </c>
      <c r="H58" s="17">
        <f t="shared" si="27"/>
        <v>1340</v>
      </c>
      <c r="I58" s="15">
        <f>'[3]06'!J60</f>
        <v>270</v>
      </c>
      <c r="J58" s="16">
        <f>'[3]06'!K60</f>
        <v>0</v>
      </c>
      <c r="K58" s="16">
        <f>'[3]06'!L60</f>
        <v>0</v>
      </c>
      <c r="L58" s="16">
        <f>'[3]06'!M60</f>
        <v>0</v>
      </c>
      <c r="M58" s="16">
        <f>'[3]06'!N60</f>
        <v>0</v>
      </c>
      <c r="N58" s="16">
        <f>'[3]06'!O60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26.33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26.33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32</v>
      </c>
      <c r="AL58" s="8">
        <f t="shared" si="31"/>
        <v>211.67000000000002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211.67000000000002</v>
      </c>
      <c r="AT58" s="8">
        <v>25.23</v>
      </c>
      <c r="AU58" s="8">
        <v>30.66</v>
      </c>
      <c r="AW58" s="207">
        <v>26.33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26.33</v>
      </c>
      <c r="BD58" s="207">
        <v>32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32</v>
      </c>
      <c r="BL58" s="8">
        <f t="shared" si="21"/>
        <v>25.23</v>
      </c>
      <c r="BM58" s="8">
        <f t="shared" si="22"/>
        <v>30.66</v>
      </c>
      <c r="BN58" s="8">
        <f t="shared" si="23"/>
        <v>26.33</v>
      </c>
      <c r="BO58" s="8">
        <f t="shared" si="24"/>
        <v>32</v>
      </c>
      <c r="BP58" s="182">
        <f t="shared" si="25"/>
        <v>-1.0999999999999979</v>
      </c>
      <c r="BQ58" s="182">
        <f t="shared" si="26"/>
        <v>-1.3399999999999999</v>
      </c>
    </row>
    <row r="59" spans="1:69">
      <c r="A59" s="8" t="s">
        <v>101</v>
      </c>
      <c r="B59" s="15">
        <f>'[3]06'!B61</f>
        <v>320</v>
      </c>
      <c r="C59" s="16">
        <f>'[3]06'!C61</f>
        <v>0</v>
      </c>
      <c r="D59" s="16">
        <f>'[3]06'!D61</f>
        <v>0</v>
      </c>
      <c r="E59" s="16">
        <f>'[3]06'!E61</f>
        <v>0</v>
      </c>
      <c r="F59" s="16">
        <f>'[3]06'!F61</f>
        <v>1020</v>
      </c>
      <c r="G59" s="16">
        <f>'[3]06'!G61</f>
        <v>0</v>
      </c>
      <c r="H59" s="17">
        <f t="shared" si="27"/>
        <v>1340</v>
      </c>
      <c r="I59" s="15">
        <f>'[3]06'!J61</f>
        <v>270</v>
      </c>
      <c r="J59" s="16">
        <f>'[3]06'!K61</f>
        <v>0</v>
      </c>
      <c r="K59" s="16">
        <f>'[3]06'!L61</f>
        <v>0</v>
      </c>
      <c r="L59" s="16">
        <f>'[3]06'!M61</f>
        <v>0</v>
      </c>
      <c r="M59" s="16">
        <f>'[3]06'!N61</f>
        <v>0</v>
      </c>
      <c r="N59" s="16">
        <f>'[3]06'!O61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26.33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26.33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211.67000000000002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211.67000000000002</v>
      </c>
      <c r="AT59" s="8">
        <v>25.23</v>
      </c>
      <c r="AU59" s="8">
        <v>30.66</v>
      </c>
      <c r="AW59" s="207">
        <v>26.33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26.33</v>
      </c>
      <c r="BD59" s="207">
        <v>32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32</v>
      </c>
      <c r="BL59" s="8">
        <f t="shared" si="21"/>
        <v>25.23</v>
      </c>
      <c r="BM59" s="8">
        <f t="shared" si="22"/>
        <v>30.66</v>
      </c>
      <c r="BN59" s="8">
        <f t="shared" si="23"/>
        <v>26.33</v>
      </c>
      <c r="BO59" s="8">
        <f t="shared" si="24"/>
        <v>32</v>
      </c>
      <c r="BP59" s="182">
        <f t="shared" si="25"/>
        <v>-1.0999999999999979</v>
      </c>
      <c r="BQ59" s="182">
        <f t="shared" si="26"/>
        <v>-1.3399999999999999</v>
      </c>
    </row>
    <row r="60" spans="1:69">
      <c r="A60" s="8" t="s">
        <v>102</v>
      </c>
      <c r="B60" s="15">
        <f>'[3]06'!B62</f>
        <v>320</v>
      </c>
      <c r="C60" s="16">
        <f>'[3]06'!C62</f>
        <v>0</v>
      </c>
      <c r="D60" s="16">
        <f>'[3]06'!D62</f>
        <v>0</v>
      </c>
      <c r="E60" s="16">
        <f>'[3]06'!E62</f>
        <v>0</v>
      </c>
      <c r="F60" s="16">
        <f>'[3]06'!F62</f>
        <v>1020</v>
      </c>
      <c r="G60" s="16">
        <f>'[3]06'!G62</f>
        <v>0</v>
      </c>
      <c r="H60" s="17">
        <f t="shared" si="27"/>
        <v>1340</v>
      </c>
      <c r="I60" s="15">
        <f>'[3]06'!J62</f>
        <v>270</v>
      </c>
      <c r="J60" s="16">
        <f>'[3]06'!K62</f>
        <v>0</v>
      </c>
      <c r="K60" s="16">
        <f>'[3]06'!L62</f>
        <v>0</v>
      </c>
      <c r="L60" s="16">
        <f>'[3]06'!M62</f>
        <v>0</v>
      </c>
      <c r="M60" s="16">
        <f>'[3]06'!N62</f>
        <v>0</v>
      </c>
      <c r="N60" s="16">
        <f>'[3]06'!O62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26.33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26.33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211.67000000000002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211.67000000000002</v>
      </c>
      <c r="AT60" s="8">
        <v>24.19</v>
      </c>
      <c r="AU60" s="8">
        <v>30.66</v>
      </c>
      <c r="AW60" s="207">
        <v>26.33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26.33</v>
      </c>
      <c r="BD60" s="207">
        <v>32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32</v>
      </c>
      <c r="BL60" s="8">
        <f t="shared" si="21"/>
        <v>24.19</v>
      </c>
      <c r="BM60" s="8">
        <f t="shared" si="22"/>
        <v>30.66</v>
      </c>
      <c r="BN60" s="8">
        <f t="shared" si="23"/>
        <v>26.33</v>
      </c>
      <c r="BO60" s="8">
        <f t="shared" si="24"/>
        <v>32</v>
      </c>
      <c r="BP60" s="182">
        <f t="shared" si="25"/>
        <v>-2.139999999999997</v>
      </c>
      <c r="BQ60" s="182">
        <f t="shared" si="26"/>
        <v>-1.3399999999999999</v>
      </c>
    </row>
    <row r="61" spans="1:69">
      <c r="A61" s="8" t="s">
        <v>103</v>
      </c>
      <c r="B61" s="15">
        <f>'[3]06'!B63</f>
        <v>320</v>
      </c>
      <c r="C61" s="16">
        <f>'[3]06'!C63</f>
        <v>0</v>
      </c>
      <c r="D61" s="16">
        <f>'[3]06'!D63</f>
        <v>0</v>
      </c>
      <c r="E61" s="16">
        <f>'[3]06'!E63</f>
        <v>0</v>
      </c>
      <c r="F61" s="16">
        <f>'[3]06'!F63</f>
        <v>1020</v>
      </c>
      <c r="G61" s="16">
        <f>'[3]06'!G63</f>
        <v>0</v>
      </c>
      <c r="H61" s="17">
        <f t="shared" si="27"/>
        <v>1340</v>
      </c>
      <c r="I61" s="15">
        <f>'[3]06'!J63</f>
        <v>270</v>
      </c>
      <c r="J61" s="16">
        <f>'[3]06'!K63</f>
        <v>0</v>
      </c>
      <c r="K61" s="16">
        <f>'[3]06'!L63</f>
        <v>0</v>
      </c>
      <c r="L61" s="16">
        <f>'[3]06'!M63</f>
        <v>0</v>
      </c>
      <c r="M61" s="16">
        <f>'[3]06'!N63</f>
        <v>0</v>
      </c>
      <c r="N61" s="16">
        <f>'[3]06'!O63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26.33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26.33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24.19</v>
      </c>
      <c r="AU61" s="8">
        <v>30.66</v>
      </c>
      <c r="AW61" s="207">
        <v>26.33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26.33</v>
      </c>
      <c r="BD61" s="207">
        <v>32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32</v>
      </c>
      <c r="BL61" s="8">
        <f t="shared" si="21"/>
        <v>24.19</v>
      </c>
      <c r="BM61" s="8">
        <f t="shared" si="22"/>
        <v>30.66</v>
      </c>
      <c r="BN61" s="8">
        <f t="shared" si="23"/>
        <v>26.33</v>
      </c>
      <c r="BO61" s="8">
        <f t="shared" si="24"/>
        <v>32</v>
      </c>
      <c r="BP61" s="182">
        <f t="shared" si="25"/>
        <v>-2.139999999999997</v>
      </c>
      <c r="BQ61" s="182">
        <f t="shared" si="26"/>
        <v>-1.3399999999999999</v>
      </c>
    </row>
    <row r="62" spans="1:69">
      <c r="A62" s="8" t="s">
        <v>104</v>
      </c>
      <c r="B62" s="15">
        <f>'[3]06'!B64</f>
        <v>320</v>
      </c>
      <c r="C62" s="16">
        <f>'[3]06'!C64</f>
        <v>0</v>
      </c>
      <c r="D62" s="16">
        <f>'[3]06'!D64</f>
        <v>0</v>
      </c>
      <c r="E62" s="16">
        <f>'[3]06'!E64</f>
        <v>0</v>
      </c>
      <c r="F62" s="16">
        <f>'[3]06'!F64</f>
        <v>1020</v>
      </c>
      <c r="G62" s="16">
        <f>'[3]06'!G64</f>
        <v>0</v>
      </c>
      <c r="H62" s="17">
        <f t="shared" si="27"/>
        <v>1340</v>
      </c>
      <c r="I62" s="15">
        <f>'[3]06'!J64</f>
        <v>270</v>
      </c>
      <c r="J62" s="16">
        <f>'[3]06'!K64</f>
        <v>0</v>
      </c>
      <c r="K62" s="16">
        <f>'[3]06'!L64</f>
        <v>0</v>
      </c>
      <c r="L62" s="16">
        <f>'[3]06'!M64</f>
        <v>0</v>
      </c>
      <c r="M62" s="16">
        <f>'[3]06'!N64</f>
        <v>0</v>
      </c>
      <c r="N62" s="16">
        <f>'[3]06'!O64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26.33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26.33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9.16</v>
      </c>
      <c r="AU62" s="8">
        <v>30.66</v>
      </c>
      <c r="AW62" s="207">
        <v>26.33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26.33</v>
      </c>
      <c r="BD62" s="207">
        <v>32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32</v>
      </c>
      <c r="BL62" s="8">
        <f t="shared" si="21"/>
        <v>9.16</v>
      </c>
      <c r="BM62" s="8">
        <f t="shared" si="22"/>
        <v>30.66</v>
      </c>
      <c r="BN62" s="8">
        <f t="shared" si="23"/>
        <v>26.33</v>
      </c>
      <c r="BO62" s="8">
        <f t="shared" si="24"/>
        <v>32</v>
      </c>
      <c r="BP62" s="182">
        <f t="shared" si="25"/>
        <v>-17.169999999999998</v>
      </c>
      <c r="BQ62" s="182">
        <f t="shared" si="26"/>
        <v>-1.3399999999999999</v>
      </c>
    </row>
    <row r="63" spans="1:69">
      <c r="A63" s="8" t="s">
        <v>105</v>
      </c>
      <c r="B63" s="15">
        <f>'[3]06'!B65</f>
        <v>320</v>
      </c>
      <c r="C63" s="16">
        <f>'[3]06'!C65</f>
        <v>0</v>
      </c>
      <c r="D63" s="16">
        <f>'[3]06'!D65</f>
        <v>0</v>
      </c>
      <c r="E63" s="16">
        <f>'[3]06'!E65</f>
        <v>0</v>
      </c>
      <c r="F63" s="16">
        <f>'[3]06'!F65</f>
        <v>1020</v>
      </c>
      <c r="G63" s="16">
        <f>'[3]06'!G65</f>
        <v>0</v>
      </c>
      <c r="H63" s="17">
        <f t="shared" si="27"/>
        <v>1340</v>
      </c>
      <c r="I63" s="15">
        <f>'[3]06'!J65</f>
        <v>270</v>
      </c>
      <c r="J63" s="16">
        <f>'[3]06'!K65</f>
        <v>0</v>
      </c>
      <c r="K63" s="16">
        <f>'[3]06'!L65</f>
        <v>0</v>
      </c>
      <c r="L63" s="16">
        <f>'[3]06'!M65</f>
        <v>0</v>
      </c>
      <c r="M63" s="16">
        <f>'[3]06'!N65</f>
        <v>0</v>
      </c>
      <c r="N63" s="16">
        <f>'[3]06'!O65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26.33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26.33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9.16</v>
      </c>
      <c r="AU63" s="8">
        <v>30.66</v>
      </c>
      <c r="AW63" s="207">
        <v>26.33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26.33</v>
      </c>
      <c r="BD63" s="207">
        <v>32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32</v>
      </c>
      <c r="BL63" s="8">
        <f t="shared" si="21"/>
        <v>9.16</v>
      </c>
      <c r="BM63" s="8">
        <f t="shared" si="22"/>
        <v>30.66</v>
      </c>
      <c r="BN63" s="8">
        <f t="shared" si="23"/>
        <v>26.33</v>
      </c>
      <c r="BO63" s="8">
        <f t="shared" si="24"/>
        <v>32</v>
      </c>
      <c r="BP63" s="182">
        <f t="shared" si="25"/>
        <v>-17.169999999999998</v>
      </c>
      <c r="BQ63" s="182">
        <f t="shared" si="26"/>
        <v>-1.3399999999999999</v>
      </c>
    </row>
    <row r="64" spans="1:69">
      <c r="A64" s="8" t="s">
        <v>106</v>
      </c>
      <c r="B64" s="15">
        <f>'[3]06'!B66</f>
        <v>320</v>
      </c>
      <c r="C64" s="16">
        <f>'[3]06'!C66</f>
        <v>0</v>
      </c>
      <c r="D64" s="16">
        <f>'[3]06'!D66</f>
        <v>0</v>
      </c>
      <c r="E64" s="16">
        <f>'[3]06'!E66</f>
        <v>0</v>
      </c>
      <c r="F64" s="16">
        <f>'[3]06'!F66</f>
        <v>1020</v>
      </c>
      <c r="G64" s="16">
        <f>'[3]06'!G66</f>
        <v>0</v>
      </c>
      <c r="H64" s="17">
        <f t="shared" si="27"/>
        <v>1340</v>
      </c>
      <c r="I64" s="15">
        <f>'[3]06'!J66</f>
        <v>270</v>
      </c>
      <c r="J64" s="16">
        <f>'[3]06'!K66</f>
        <v>0</v>
      </c>
      <c r="K64" s="16">
        <f>'[3]06'!L66</f>
        <v>0</v>
      </c>
      <c r="L64" s="16">
        <f>'[3]06'!M66</f>
        <v>0</v>
      </c>
      <c r="M64" s="16">
        <f>'[3]06'!N66</f>
        <v>0</v>
      </c>
      <c r="N64" s="16">
        <f>'[3]06'!O66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26.33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26.33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9.16</v>
      </c>
      <c r="AU64" s="8">
        <v>30.66</v>
      </c>
      <c r="AW64" s="207">
        <v>26.33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26.33</v>
      </c>
      <c r="BD64" s="207">
        <v>32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32</v>
      </c>
      <c r="BL64" s="8">
        <f t="shared" si="21"/>
        <v>9.16</v>
      </c>
      <c r="BM64" s="8">
        <f t="shared" si="22"/>
        <v>30.66</v>
      </c>
      <c r="BN64" s="8">
        <f t="shared" si="23"/>
        <v>26.33</v>
      </c>
      <c r="BO64" s="8">
        <f t="shared" si="24"/>
        <v>32</v>
      </c>
      <c r="BP64" s="182">
        <f t="shared" si="25"/>
        <v>-17.169999999999998</v>
      </c>
      <c r="BQ64" s="182">
        <f t="shared" si="26"/>
        <v>-1.3399999999999999</v>
      </c>
    </row>
    <row r="65" spans="1:69">
      <c r="A65" s="8" t="s">
        <v>107</v>
      </c>
      <c r="B65" s="15">
        <f>'[3]06'!B67</f>
        <v>320</v>
      </c>
      <c r="C65" s="16">
        <f>'[3]06'!C67</f>
        <v>0</v>
      </c>
      <c r="D65" s="16">
        <f>'[3]06'!D67</f>
        <v>0</v>
      </c>
      <c r="E65" s="16">
        <f>'[3]06'!E67</f>
        <v>0</v>
      </c>
      <c r="F65" s="16">
        <f>'[3]06'!F67</f>
        <v>1020</v>
      </c>
      <c r="G65" s="16">
        <f>'[3]06'!G67</f>
        <v>0</v>
      </c>
      <c r="H65" s="17">
        <f t="shared" si="27"/>
        <v>1340</v>
      </c>
      <c r="I65" s="15">
        <f>'[3]06'!J67</f>
        <v>270</v>
      </c>
      <c r="J65" s="16">
        <f>'[3]06'!K67</f>
        <v>0</v>
      </c>
      <c r="K65" s="16">
        <f>'[3]06'!L67</f>
        <v>0</v>
      </c>
      <c r="L65" s="16">
        <f>'[3]06'!M67</f>
        <v>0</v>
      </c>
      <c r="M65" s="16">
        <f>'[3]06'!N67</f>
        <v>0</v>
      </c>
      <c r="N65" s="16">
        <f>'[3]06'!O67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26.33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26.33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9.16</v>
      </c>
      <c r="AU65" s="8">
        <v>30.66</v>
      </c>
      <c r="AW65" s="207">
        <v>26.33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26.33</v>
      </c>
      <c r="BD65" s="207">
        <v>32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32</v>
      </c>
      <c r="BL65" s="8">
        <f t="shared" si="21"/>
        <v>9.16</v>
      </c>
      <c r="BM65" s="8">
        <f t="shared" si="22"/>
        <v>30.66</v>
      </c>
      <c r="BN65" s="8">
        <f t="shared" si="23"/>
        <v>26.33</v>
      </c>
      <c r="BO65" s="8">
        <f t="shared" si="24"/>
        <v>32</v>
      </c>
      <c r="BP65" s="182">
        <f t="shared" si="25"/>
        <v>-17.169999999999998</v>
      </c>
      <c r="BQ65" s="182">
        <f t="shared" si="26"/>
        <v>-1.3399999999999999</v>
      </c>
    </row>
    <row r="66" spans="1:69">
      <c r="A66" s="8" t="s">
        <v>108</v>
      </c>
      <c r="B66" s="15">
        <f>'[3]06'!B68</f>
        <v>320</v>
      </c>
      <c r="C66" s="16">
        <f>'[3]06'!C68</f>
        <v>0</v>
      </c>
      <c r="D66" s="16">
        <f>'[3]06'!D68</f>
        <v>0</v>
      </c>
      <c r="E66" s="16">
        <f>'[3]06'!E68</f>
        <v>0</v>
      </c>
      <c r="F66" s="16">
        <f>'[3]06'!F68</f>
        <v>1020</v>
      </c>
      <c r="G66" s="16">
        <f>'[3]06'!G68</f>
        <v>0</v>
      </c>
      <c r="H66" s="17">
        <f t="shared" si="27"/>
        <v>1340</v>
      </c>
      <c r="I66" s="15">
        <f>'[3]06'!J68</f>
        <v>270</v>
      </c>
      <c r="J66" s="16">
        <f>'[3]06'!K68</f>
        <v>0</v>
      </c>
      <c r="K66" s="16">
        <f>'[3]06'!L68</f>
        <v>0</v>
      </c>
      <c r="L66" s="16">
        <f>'[3]06'!M68</f>
        <v>0</v>
      </c>
      <c r="M66" s="16">
        <f>'[3]06'!N68</f>
        <v>0</v>
      </c>
      <c r="N66" s="16">
        <f>'[3]06'!O68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26.33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26.33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9.16</v>
      </c>
      <c r="AU66" s="8">
        <v>30.66</v>
      </c>
      <c r="AW66" s="207">
        <v>26.33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26.33</v>
      </c>
      <c r="BD66" s="207">
        <v>32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32</v>
      </c>
      <c r="BL66" s="8">
        <f t="shared" si="21"/>
        <v>9.16</v>
      </c>
      <c r="BM66" s="8">
        <f t="shared" si="22"/>
        <v>30.66</v>
      </c>
      <c r="BN66" s="8">
        <f t="shared" si="23"/>
        <v>26.33</v>
      </c>
      <c r="BO66" s="8">
        <f t="shared" si="24"/>
        <v>32</v>
      </c>
      <c r="BP66" s="182">
        <f t="shared" si="25"/>
        <v>-17.169999999999998</v>
      </c>
      <c r="BQ66" s="182">
        <f t="shared" si="26"/>
        <v>-1.3399999999999999</v>
      </c>
    </row>
    <row r="67" spans="1:69">
      <c r="A67" s="8" t="s">
        <v>109</v>
      </c>
      <c r="B67" s="15">
        <f>'[3]06'!B69</f>
        <v>320</v>
      </c>
      <c r="C67" s="16">
        <f>'[3]06'!C69</f>
        <v>0</v>
      </c>
      <c r="D67" s="16">
        <f>'[3]06'!D69</f>
        <v>0</v>
      </c>
      <c r="E67" s="16">
        <f>'[3]06'!E69</f>
        <v>0</v>
      </c>
      <c r="F67" s="16">
        <f>'[3]06'!F69</f>
        <v>1020</v>
      </c>
      <c r="G67" s="16">
        <f>'[3]06'!G69</f>
        <v>0</v>
      </c>
      <c r="H67" s="17">
        <f t="shared" si="27"/>
        <v>1340</v>
      </c>
      <c r="I67" s="15">
        <f>'[3]06'!J69</f>
        <v>270</v>
      </c>
      <c r="J67" s="16">
        <f>'[3]06'!K69</f>
        <v>0</v>
      </c>
      <c r="K67" s="16">
        <f>'[3]06'!L69</f>
        <v>0</v>
      </c>
      <c r="L67" s="16">
        <f>'[3]06'!M69</f>
        <v>0</v>
      </c>
      <c r="M67" s="16">
        <f>'[3]06'!N69</f>
        <v>0</v>
      </c>
      <c r="N67" s="16">
        <f>'[3]06'!O69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26.33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26.33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9.16</v>
      </c>
      <c r="AU67" s="8">
        <v>30.66</v>
      </c>
      <c r="AW67" s="207">
        <v>26.33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26.33</v>
      </c>
      <c r="BD67" s="207">
        <v>32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32</v>
      </c>
      <c r="BL67" s="8">
        <f t="shared" si="21"/>
        <v>9.16</v>
      </c>
      <c r="BM67" s="8">
        <f t="shared" si="22"/>
        <v>30.66</v>
      </c>
      <c r="BN67" s="8">
        <f t="shared" si="23"/>
        <v>26.33</v>
      </c>
      <c r="BO67" s="8">
        <f t="shared" si="24"/>
        <v>32</v>
      </c>
      <c r="BP67" s="182">
        <f t="shared" si="25"/>
        <v>-17.169999999999998</v>
      </c>
      <c r="BQ67" s="182">
        <f t="shared" si="26"/>
        <v>-1.3399999999999999</v>
      </c>
    </row>
    <row r="68" spans="1:69">
      <c r="A68" s="8" t="s">
        <v>110</v>
      </c>
      <c r="B68" s="15">
        <f>'[3]06'!B70</f>
        <v>320</v>
      </c>
      <c r="C68" s="16">
        <f>'[3]06'!C70</f>
        <v>0</v>
      </c>
      <c r="D68" s="16">
        <f>'[3]06'!D70</f>
        <v>0</v>
      </c>
      <c r="E68" s="16">
        <f>'[3]06'!E70</f>
        <v>0</v>
      </c>
      <c r="F68" s="16">
        <f>'[3]06'!F70</f>
        <v>1020</v>
      </c>
      <c r="G68" s="16">
        <f>'[3]06'!G70</f>
        <v>0</v>
      </c>
      <c r="H68" s="17">
        <f t="shared" si="27"/>
        <v>1340</v>
      </c>
      <c r="I68" s="15">
        <f>'[3]06'!J70</f>
        <v>270</v>
      </c>
      <c r="J68" s="16">
        <f>'[3]06'!K70</f>
        <v>0</v>
      </c>
      <c r="K68" s="16">
        <f>'[3]06'!L70</f>
        <v>0</v>
      </c>
      <c r="L68" s="16">
        <f>'[3]06'!M70</f>
        <v>0</v>
      </c>
      <c r="M68" s="16">
        <f>'[3]06'!N70</f>
        <v>0</v>
      </c>
      <c r="N68" s="16">
        <f>'[3]06'!O70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26.33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26.33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9.16</v>
      </c>
      <c r="AU68" s="8">
        <v>30.66</v>
      </c>
      <c r="AW68" s="207">
        <v>26.33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26.33</v>
      </c>
      <c r="BD68" s="207">
        <v>32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32</v>
      </c>
      <c r="BL68" s="8">
        <f t="shared" ref="BL68:BL98" si="53">AT68</f>
        <v>9.16</v>
      </c>
      <c r="BM68" s="8">
        <f t="shared" ref="BM68:BM98" si="54">AU68</f>
        <v>30.66</v>
      </c>
      <c r="BN68" s="8">
        <f t="shared" ref="BN68:BN98" si="55">BC68</f>
        <v>26.33</v>
      </c>
      <c r="BO68" s="8">
        <f t="shared" ref="BO68:BO98" si="56">BJ68</f>
        <v>32</v>
      </c>
      <c r="BP68" s="182">
        <f t="shared" ref="BP68:BP98" si="57">BL68-BN68</f>
        <v>-17.169999999999998</v>
      </c>
      <c r="BQ68" s="182">
        <f t="shared" ref="BQ68:BQ98" si="58">BM68-BO68</f>
        <v>-1.3399999999999999</v>
      </c>
    </row>
    <row r="69" spans="1:69">
      <c r="A69" s="8" t="s">
        <v>111</v>
      </c>
      <c r="B69" s="15">
        <f>'[3]06'!B71</f>
        <v>320</v>
      </c>
      <c r="C69" s="16">
        <f>'[3]06'!C71</f>
        <v>0</v>
      </c>
      <c r="D69" s="16">
        <f>'[3]06'!D71</f>
        <v>0</v>
      </c>
      <c r="E69" s="16">
        <f>'[3]06'!E71</f>
        <v>0</v>
      </c>
      <c r="F69" s="16">
        <f>'[3]06'!F71</f>
        <v>1020</v>
      </c>
      <c r="G69" s="16">
        <f>'[3]06'!G71</f>
        <v>0</v>
      </c>
      <c r="H69" s="17">
        <f t="shared" ref="H69:H98" si="59">SUM(B69:G69)</f>
        <v>1340</v>
      </c>
      <c r="I69" s="15">
        <f>'[3]06'!J71</f>
        <v>270</v>
      </c>
      <c r="J69" s="16">
        <f>'[3]06'!K71</f>
        <v>0</v>
      </c>
      <c r="K69" s="16">
        <f>'[3]06'!L71</f>
        <v>0</v>
      </c>
      <c r="L69" s="16">
        <f>'[3]06'!M71</f>
        <v>0</v>
      </c>
      <c r="M69" s="16">
        <f>'[3]06'!N71</f>
        <v>0</v>
      </c>
      <c r="N69" s="16">
        <f>'[3]06'!O71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26.33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26.33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211.67000000000002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211.67000000000002</v>
      </c>
      <c r="AT69" s="8">
        <v>9.16</v>
      </c>
      <c r="AU69" s="8">
        <v>30.66</v>
      </c>
      <c r="AW69" s="207">
        <v>26.33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26.33</v>
      </c>
      <c r="BD69" s="207">
        <v>32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32</v>
      </c>
      <c r="BL69" s="8">
        <f t="shared" si="53"/>
        <v>9.16</v>
      </c>
      <c r="BM69" s="8">
        <f t="shared" si="54"/>
        <v>30.66</v>
      </c>
      <c r="BN69" s="8">
        <f t="shared" si="55"/>
        <v>26.33</v>
      </c>
      <c r="BO69" s="8">
        <f t="shared" si="56"/>
        <v>32</v>
      </c>
      <c r="BP69" s="182">
        <f t="shared" si="57"/>
        <v>-17.169999999999998</v>
      </c>
      <c r="BQ69" s="182">
        <f t="shared" si="58"/>
        <v>-1.3399999999999999</v>
      </c>
    </row>
    <row r="70" spans="1:69">
      <c r="A70" s="8" t="s">
        <v>112</v>
      </c>
      <c r="B70" s="15">
        <f>'[3]06'!B72</f>
        <v>320</v>
      </c>
      <c r="C70" s="16">
        <f>'[3]06'!C72</f>
        <v>0</v>
      </c>
      <c r="D70" s="16">
        <f>'[3]06'!D72</f>
        <v>0</v>
      </c>
      <c r="E70" s="16">
        <f>'[3]06'!E72</f>
        <v>0</v>
      </c>
      <c r="F70" s="16">
        <f>'[3]06'!F72</f>
        <v>1020</v>
      </c>
      <c r="G70" s="16">
        <f>'[3]06'!G72</f>
        <v>0</v>
      </c>
      <c r="H70" s="17">
        <f t="shared" si="59"/>
        <v>1340</v>
      </c>
      <c r="I70" s="15">
        <f>'[3]06'!J72</f>
        <v>270</v>
      </c>
      <c r="J70" s="16">
        <f>'[3]06'!K72</f>
        <v>0</v>
      </c>
      <c r="K70" s="16">
        <f>'[3]06'!L72</f>
        <v>0</v>
      </c>
      <c r="L70" s="16">
        <f>'[3]06'!M72</f>
        <v>0</v>
      </c>
      <c r="M70" s="16">
        <f>'[3]06'!N72</f>
        <v>0</v>
      </c>
      <c r="N70" s="16">
        <f>'[3]06'!O72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26.33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26.33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211.67000000000002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211.67000000000002</v>
      </c>
      <c r="AT70" s="8">
        <v>9.16</v>
      </c>
      <c r="AU70" s="8">
        <v>30.66</v>
      </c>
      <c r="AW70" s="207">
        <v>26.33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26.33</v>
      </c>
      <c r="BD70" s="207">
        <v>32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32</v>
      </c>
      <c r="BL70" s="8">
        <f t="shared" si="53"/>
        <v>9.16</v>
      </c>
      <c r="BM70" s="8">
        <f t="shared" si="54"/>
        <v>30.66</v>
      </c>
      <c r="BN70" s="8">
        <f t="shared" si="55"/>
        <v>26.33</v>
      </c>
      <c r="BO70" s="8">
        <f t="shared" si="56"/>
        <v>32</v>
      </c>
      <c r="BP70" s="182">
        <f t="shared" si="57"/>
        <v>-17.169999999999998</v>
      </c>
      <c r="BQ70" s="182">
        <f t="shared" si="58"/>
        <v>-1.3399999999999999</v>
      </c>
    </row>
    <row r="71" spans="1:69">
      <c r="A71" s="8" t="s">
        <v>113</v>
      </c>
      <c r="B71" s="15">
        <f>'[3]06'!B73</f>
        <v>320</v>
      </c>
      <c r="C71" s="16">
        <f>'[3]06'!C73</f>
        <v>0</v>
      </c>
      <c r="D71" s="16">
        <f>'[3]06'!D73</f>
        <v>0</v>
      </c>
      <c r="E71" s="16">
        <f>'[3]06'!E73</f>
        <v>0</v>
      </c>
      <c r="F71" s="16">
        <f>'[3]06'!F73</f>
        <v>1020</v>
      </c>
      <c r="G71" s="16">
        <f>'[3]06'!G73</f>
        <v>0</v>
      </c>
      <c r="H71" s="17">
        <f t="shared" si="59"/>
        <v>1340</v>
      </c>
      <c r="I71" s="15">
        <f>'[3]06'!J73</f>
        <v>270</v>
      </c>
      <c r="J71" s="16">
        <f>'[3]06'!K73</f>
        <v>0</v>
      </c>
      <c r="K71" s="16">
        <f>'[3]06'!L73</f>
        <v>0</v>
      </c>
      <c r="L71" s="16">
        <f>'[3]06'!M73</f>
        <v>0</v>
      </c>
      <c r="M71" s="16">
        <f>'[3]06'!N73</f>
        <v>0</v>
      </c>
      <c r="N71" s="16">
        <f>'[3]06'!O73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25.25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25.25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212.75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212.75</v>
      </c>
      <c r="AT71" s="8">
        <v>9.16</v>
      </c>
      <c r="AU71" s="8">
        <v>30.66</v>
      </c>
      <c r="AW71" s="207">
        <v>25.25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25.25</v>
      </c>
      <c r="BD71" s="207">
        <v>32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32</v>
      </c>
      <c r="BL71" s="8">
        <f t="shared" si="53"/>
        <v>9.16</v>
      </c>
      <c r="BM71" s="8">
        <f t="shared" si="54"/>
        <v>30.66</v>
      </c>
      <c r="BN71" s="8">
        <f t="shared" si="55"/>
        <v>25.25</v>
      </c>
      <c r="BO71" s="8">
        <f t="shared" si="56"/>
        <v>32</v>
      </c>
      <c r="BP71" s="182">
        <f t="shared" si="57"/>
        <v>-16.09</v>
      </c>
      <c r="BQ71" s="182">
        <f t="shared" si="58"/>
        <v>-1.3399999999999999</v>
      </c>
    </row>
    <row r="72" spans="1:69">
      <c r="A72" s="8" t="s">
        <v>114</v>
      </c>
      <c r="B72" s="15">
        <f>'[3]06'!B74</f>
        <v>320</v>
      </c>
      <c r="C72" s="16">
        <f>'[3]06'!C74</f>
        <v>0</v>
      </c>
      <c r="D72" s="16">
        <f>'[3]06'!D74</f>
        <v>0</v>
      </c>
      <c r="E72" s="16">
        <f>'[3]06'!E74</f>
        <v>0</v>
      </c>
      <c r="F72" s="16">
        <f>'[3]06'!F74</f>
        <v>1020</v>
      </c>
      <c r="G72" s="16">
        <f>'[3]06'!G74</f>
        <v>0</v>
      </c>
      <c r="H72" s="17">
        <f t="shared" si="59"/>
        <v>1340</v>
      </c>
      <c r="I72" s="15">
        <f>'[3]06'!J74</f>
        <v>270</v>
      </c>
      <c r="J72" s="16">
        <f>'[3]06'!K74</f>
        <v>0</v>
      </c>
      <c r="K72" s="16">
        <f>'[3]06'!L74</f>
        <v>0</v>
      </c>
      <c r="L72" s="16">
        <f>'[3]06'!M74</f>
        <v>0</v>
      </c>
      <c r="M72" s="16">
        <f>'[3]06'!N74</f>
        <v>0</v>
      </c>
      <c r="N72" s="16">
        <f>'[3]06'!O74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25.25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25.25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212.75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212.75</v>
      </c>
      <c r="AT72" s="8">
        <v>24.19</v>
      </c>
      <c r="AU72" s="8">
        <v>30.66</v>
      </c>
      <c r="AW72" s="207">
        <v>25.25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25.25</v>
      </c>
      <c r="BD72" s="207">
        <v>32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32</v>
      </c>
      <c r="BL72" s="8">
        <f t="shared" si="53"/>
        <v>24.19</v>
      </c>
      <c r="BM72" s="8">
        <f t="shared" si="54"/>
        <v>30.66</v>
      </c>
      <c r="BN72" s="8">
        <f t="shared" si="55"/>
        <v>25.25</v>
      </c>
      <c r="BO72" s="8">
        <f t="shared" si="56"/>
        <v>32</v>
      </c>
      <c r="BP72" s="182">
        <f t="shared" si="57"/>
        <v>-1.0599999999999987</v>
      </c>
      <c r="BQ72" s="182">
        <f t="shared" si="58"/>
        <v>-1.3399999999999999</v>
      </c>
    </row>
    <row r="73" spans="1:69">
      <c r="A73" s="8" t="s">
        <v>115</v>
      </c>
      <c r="B73" s="15">
        <f>'[3]06'!B75</f>
        <v>320</v>
      </c>
      <c r="C73" s="16">
        <f>'[3]06'!C75</f>
        <v>0</v>
      </c>
      <c r="D73" s="16">
        <f>'[3]06'!D75</f>
        <v>0</v>
      </c>
      <c r="E73" s="16">
        <f>'[3]06'!E75</f>
        <v>0</v>
      </c>
      <c r="F73" s="16">
        <f>'[3]06'!F75</f>
        <v>1020</v>
      </c>
      <c r="G73" s="16">
        <f>'[3]06'!G75</f>
        <v>0</v>
      </c>
      <c r="H73" s="17">
        <f t="shared" si="59"/>
        <v>1340</v>
      </c>
      <c r="I73" s="15">
        <f>'[3]06'!J75</f>
        <v>270</v>
      </c>
      <c r="J73" s="16">
        <f>'[3]06'!K75</f>
        <v>0</v>
      </c>
      <c r="K73" s="16">
        <f>'[3]06'!L75</f>
        <v>0</v>
      </c>
      <c r="L73" s="16">
        <f>'[3]06'!M75</f>
        <v>0</v>
      </c>
      <c r="M73" s="16">
        <f>'[3]06'!N75</f>
        <v>0</v>
      </c>
      <c r="N73" s="16">
        <f>'[3]06'!O75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9.56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9.56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32</v>
      </c>
      <c r="AL73" s="8">
        <f t="shared" si="35"/>
        <v>228.44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228.44</v>
      </c>
      <c r="AT73" s="8">
        <v>24.19</v>
      </c>
      <c r="AU73" s="8">
        <v>30.66</v>
      </c>
      <c r="AW73" s="207">
        <v>9.56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9.56</v>
      </c>
      <c r="BD73" s="207">
        <v>32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32</v>
      </c>
      <c r="BL73" s="8">
        <f t="shared" si="53"/>
        <v>24.19</v>
      </c>
      <c r="BM73" s="8">
        <f t="shared" si="54"/>
        <v>30.66</v>
      </c>
      <c r="BN73" s="8">
        <f t="shared" si="55"/>
        <v>9.56</v>
      </c>
      <c r="BO73" s="8">
        <f t="shared" si="56"/>
        <v>32</v>
      </c>
      <c r="BP73" s="182">
        <f t="shared" si="57"/>
        <v>14.63</v>
      </c>
      <c r="BQ73" s="182">
        <f t="shared" si="58"/>
        <v>-1.3399999999999999</v>
      </c>
    </row>
    <row r="74" spans="1:69">
      <c r="A74" s="8" t="s">
        <v>116</v>
      </c>
      <c r="B74" s="15">
        <f>'[3]06'!B76</f>
        <v>320</v>
      </c>
      <c r="C74" s="16">
        <f>'[3]06'!C76</f>
        <v>0</v>
      </c>
      <c r="D74" s="16">
        <f>'[3]06'!D76</f>
        <v>0</v>
      </c>
      <c r="E74" s="16">
        <f>'[3]06'!E76</f>
        <v>0</v>
      </c>
      <c r="F74" s="16">
        <f>'[3]06'!F76</f>
        <v>1020</v>
      </c>
      <c r="G74" s="16">
        <f>'[3]06'!G76</f>
        <v>0</v>
      </c>
      <c r="H74" s="17">
        <f t="shared" si="59"/>
        <v>1340</v>
      </c>
      <c r="I74" s="15">
        <f>'[3]06'!J76</f>
        <v>270</v>
      </c>
      <c r="J74" s="16">
        <f>'[3]06'!K76</f>
        <v>0</v>
      </c>
      <c r="K74" s="16">
        <f>'[3]06'!L76</f>
        <v>0</v>
      </c>
      <c r="L74" s="16">
        <f>'[3]06'!M76</f>
        <v>0</v>
      </c>
      <c r="M74" s="16">
        <f>'[3]06'!N76</f>
        <v>0</v>
      </c>
      <c r="N74" s="16">
        <f>'[3]06'!O76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9.56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9.56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32</v>
      </c>
      <c r="AL74" s="8">
        <f t="shared" si="35"/>
        <v>228.44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228.44</v>
      </c>
      <c r="AT74" s="8">
        <v>24.19</v>
      </c>
      <c r="AU74" s="8">
        <v>30.66</v>
      </c>
      <c r="AW74" s="207">
        <v>9.56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9.56</v>
      </c>
      <c r="BD74" s="207">
        <v>32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32</v>
      </c>
      <c r="BL74" s="8">
        <f t="shared" si="53"/>
        <v>24.19</v>
      </c>
      <c r="BM74" s="8">
        <f t="shared" si="54"/>
        <v>30.66</v>
      </c>
      <c r="BN74" s="8">
        <f t="shared" si="55"/>
        <v>9.56</v>
      </c>
      <c r="BO74" s="8">
        <f t="shared" si="56"/>
        <v>32</v>
      </c>
      <c r="BP74" s="182">
        <f t="shared" si="57"/>
        <v>14.63</v>
      </c>
      <c r="BQ74" s="182">
        <f t="shared" si="58"/>
        <v>-1.3399999999999999</v>
      </c>
    </row>
    <row r="75" spans="1:69">
      <c r="A75" s="8" t="s">
        <v>117</v>
      </c>
      <c r="B75" s="15">
        <f>'[3]06'!B77</f>
        <v>320</v>
      </c>
      <c r="C75" s="16">
        <f>'[3]06'!C77</f>
        <v>0</v>
      </c>
      <c r="D75" s="16">
        <f>'[3]06'!D77</f>
        <v>0</v>
      </c>
      <c r="E75" s="16">
        <f>'[3]06'!E77</f>
        <v>0</v>
      </c>
      <c r="F75" s="16">
        <f>'[3]06'!F77</f>
        <v>1040</v>
      </c>
      <c r="G75" s="16">
        <f>'[3]06'!G77</f>
        <v>0</v>
      </c>
      <c r="H75" s="17">
        <f t="shared" si="59"/>
        <v>1360</v>
      </c>
      <c r="I75" s="15">
        <f>'[3]06'!J77</f>
        <v>270</v>
      </c>
      <c r="J75" s="16">
        <f>'[3]06'!K77</f>
        <v>0</v>
      </c>
      <c r="K75" s="16">
        <f>'[3]06'!L77</f>
        <v>0</v>
      </c>
      <c r="L75" s="16">
        <f>'[3]06'!M77</f>
        <v>0</v>
      </c>
      <c r="M75" s="16">
        <f>'[3]06'!N77</f>
        <v>0</v>
      </c>
      <c r="N75" s="16">
        <f>'[3]06'!O77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9.56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9.56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228.44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228.44</v>
      </c>
      <c r="AT75" s="8">
        <v>24.19</v>
      </c>
      <c r="AU75" s="8">
        <v>30.66</v>
      </c>
      <c r="AW75" s="207">
        <v>9.56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9.56</v>
      </c>
      <c r="BD75" s="207">
        <v>32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32</v>
      </c>
      <c r="BL75" s="8">
        <f t="shared" si="53"/>
        <v>24.19</v>
      </c>
      <c r="BM75" s="8">
        <f t="shared" si="54"/>
        <v>30.66</v>
      </c>
      <c r="BN75" s="8">
        <f t="shared" si="55"/>
        <v>9.56</v>
      </c>
      <c r="BO75" s="8">
        <f t="shared" si="56"/>
        <v>32</v>
      </c>
      <c r="BP75" s="182">
        <f t="shared" si="57"/>
        <v>14.63</v>
      </c>
      <c r="BQ75" s="182">
        <f t="shared" si="58"/>
        <v>-1.3399999999999999</v>
      </c>
    </row>
    <row r="76" spans="1:69">
      <c r="A76" s="8" t="s">
        <v>118</v>
      </c>
      <c r="B76" s="15">
        <f>'[3]06'!B78</f>
        <v>320</v>
      </c>
      <c r="C76" s="16">
        <f>'[3]06'!C78</f>
        <v>0</v>
      </c>
      <c r="D76" s="16">
        <f>'[3]06'!D78</f>
        <v>0</v>
      </c>
      <c r="E76" s="16">
        <f>'[3]06'!E78</f>
        <v>0</v>
      </c>
      <c r="F76" s="16">
        <f>'[3]06'!F78</f>
        <v>1040</v>
      </c>
      <c r="G76" s="16">
        <f>'[3]06'!G78</f>
        <v>0</v>
      </c>
      <c r="H76" s="17">
        <f t="shared" si="59"/>
        <v>1360</v>
      </c>
      <c r="I76" s="15">
        <f>'[3]06'!J78</f>
        <v>270</v>
      </c>
      <c r="J76" s="16">
        <f>'[3]06'!K78</f>
        <v>0</v>
      </c>
      <c r="K76" s="16">
        <f>'[3]06'!L78</f>
        <v>0</v>
      </c>
      <c r="L76" s="16">
        <f>'[3]06'!M78</f>
        <v>0</v>
      </c>
      <c r="M76" s="16">
        <f>'[3]06'!N78</f>
        <v>0</v>
      </c>
      <c r="N76" s="16">
        <f>'[3]06'!O78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9.56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9.56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228.44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228.44</v>
      </c>
      <c r="AT76" s="8">
        <v>25.23</v>
      </c>
      <c r="AU76" s="8">
        <v>30.66</v>
      </c>
      <c r="AW76" s="207">
        <v>9.56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9.56</v>
      </c>
      <c r="BD76" s="207">
        <v>32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32</v>
      </c>
      <c r="BL76" s="8">
        <f t="shared" si="53"/>
        <v>25.23</v>
      </c>
      <c r="BM76" s="8">
        <f t="shared" si="54"/>
        <v>30.66</v>
      </c>
      <c r="BN76" s="8">
        <f t="shared" si="55"/>
        <v>9.56</v>
      </c>
      <c r="BO76" s="8">
        <f t="shared" si="56"/>
        <v>32</v>
      </c>
      <c r="BP76" s="182">
        <f t="shared" si="57"/>
        <v>15.67</v>
      </c>
      <c r="BQ76" s="182">
        <f t="shared" si="58"/>
        <v>-1.3399999999999999</v>
      </c>
    </row>
    <row r="77" spans="1:69">
      <c r="A77" s="8" t="s">
        <v>119</v>
      </c>
      <c r="B77" s="15">
        <f>'[3]06'!B79</f>
        <v>320</v>
      </c>
      <c r="C77" s="16">
        <f>'[3]06'!C79</f>
        <v>0</v>
      </c>
      <c r="D77" s="16">
        <f>'[3]06'!D79</f>
        <v>0</v>
      </c>
      <c r="E77" s="16">
        <f>'[3]06'!E79</f>
        <v>0</v>
      </c>
      <c r="F77" s="16">
        <f>'[3]06'!F79</f>
        <v>1040</v>
      </c>
      <c r="G77" s="16">
        <f>'[3]06'!G79</f>
        <v>0</v>
      </c>
      <c r="H77" s="17">
        <f t="shared" si="59"/>
        <v>1360</v>
      </c>
      <c r="I77" s="15">
        <f>'[3]06'!J79</f>
        <v>270</v>
      </c>
      <c r="J77" s="16">
        <f>'[3]06'!K79</f>
        <v>0</v>
      </c>
      <c r="K77" s="16">
        <f>'[3]06'!L79</f>
        <v>0</v>
      </c>
      <c r="L77" s="16">
        <f>'[3]06'!M79</f>
        <v>0</v>
      </c>
      <c r="M77" s="16">
        <f>'[3]06'!N79</f>
        <v>0</v>
      </c>
      <c r="N77" s="16">
        <f>'[3]06'!O79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9.56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9.56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228.44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228.44</v>
      </c>
      <c r="AT77" s="8">
        <v>25.23</v>
      </c>
      <c r="AU77" s="8">
        <v>30.66</v>
      </c>
      <c r="AW77" s="207">
        <v>9.56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9.56</v>
      </c>
      <c r="BD77" s="207">
        <v>32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32</v>
      </c>
      <c r="BL77" s="8">
        <f t="shared" si="53"/>
        <v>25.23</v>
      </c>
      <c r="BM77" s="8">
        <f t="shared" si="54"/>
        <v>30.66</v>
      </c>
      <c r="BN77" s="8">
        <f t="shared" si="55"/>
        <v>9.56</v>
      </c>
      <c r="BO77" s="8">
        <f t="shared" si="56"/>
        <v>32</v>
      </c>
      <c r="BP77" s="182">
        <f t="shared" si="57"/>
        <v>15.67</v>
      </c>
      <c r="BQ77" s="182">
        <f t="shared" si="58"/>
        <v>-1.3399999999999999</v>
      </c>
    </row>
    <row r="78" spans="1:69">
      <c r="A78" s="8" t="s">
        <v>120</v>
      </c>
      <c r="B78" s="15">
        <f>'[3]06'!B80</f>
        <v>320</v>
      </c>
      <c r="C78" s="16">
        <f>'[3]06'!C80</f>
        <v>0</v>
      </c>
      <c r="D78" s="16">
        <f>'[3]06'!D80</f>
        <v>0</v>
      </c>
      <c r="E78" s="16">
        <f>'[3]06'!E80</f>
        <v>0</v>
      </c>
      <c r="F78" s="16">
        <f>'[3]06'!F80</f>
        <v>1040</v>
      </c>
      <c r="G78" s="16">
        <f>'[3]06'!G80</f>
        <v>0</v>
      </c>
      <c r="H78" s="17">
        <f t="shared" si="59"/>
        <v>1360</v>
      </c>
      <c r="I78" s="15">
        <f>'[3]06'!J80</f>
        <v>270</v>
      </c>
      <c r="J78" s="16">
        <f>'[3]06'!K80</f>
        <v>0</v>
      </c>
      <c r="K78" s="16">
        <f>'[3]06'!L80</f>
        <v>0</v>
      </c>
      <c r="L78" s="16">
        <f>'[3]06'!M80</f>
        <v>0</v>
      </c>
      <c r="M78" s="16">
        <f>'[3]06'!N80</f>
        <v>0</v>
      </c>
      <c r="N78" s="16">
        <f>'[3]06'!O80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9.56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9.56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228.44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228.44</v>
      </c>
      <c r="AT78" s="8">
        <v>26.83</v>
      </c>
      <c r="AU78" s="8">
        <v>26.83</v>
      </c>
      <c r="AW78" s="207">
        <v>9.56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9.56</v>
      </c>
      <c r="BD78" s="207">
        <v>32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32</v>
      </c>
      <c r="BL78" s="8">
        <f t="shared" si="53"/>
        <v>26.83</v>
      </c>
      <c r="BM78" s="8">
        <f t="shared" si="54"/>
        <v>26.83</v>
      </c>
      <c r="BN78" s="8">
        <f t="shared" si="55"/>
        <v>9.56</v>
      </c>
      <c r="BO78" s="8">
        <f t="shared" si="56"/>
        <v>32</v>
      </c>
      <c r="BP78" s="182">
        <f t="shared" si="57"/>
        <v>17.269999999999996</v>
      </c>
      <c r="BQ78" s="182">
        <f t="shared" si="58"/>
        <v>-5.1700000000000017</v>
      </c>
    </row>
    <row r="79" spans="1:69">
      <c r="A79" s="8" t="s">
        <v>121</v>
      </c>
      <c r="B79" s="15">
        <f>'[3]06'!B81</f>
        <v>320</v>
      </c>
      <c r="C79" s="16">
        <f>'[3]06'!C81</f>
        <v>0</v>
      </c>
      <c r="D79" s="16">
        <f>'[3]06'!D81</f>
        <v>0</v>
      </c>
      <c r="E79" s="16">
        <f>'[3]06'!E81</f>
        <v>0</v>
      </c>
      <c r="F79" s="16">
        <f>'[3]06'!F81</f>
        <v>1040</v>
      </c>
      <c r="G79" s="16">
        <f>'[3]06'!G81</f>
        <v>0</v>
      </c>
      <c r="H79" s="17">
        <f t="shared" si="59"/>
        <v>1360</v>
      </c>
      <c r="I79" s="15">
        <f>'[3]06'!J81</f>
        <v>270</v>
      </c>
      <c r="J79" s="16">
        <f>'[3]06'!K81</f>
        <v>0</v>
      </c>
      <c r="K79" s="16">
        <f>'[3]06'!L81</f>
        <v>0</v>
      </c>
      <c r="L79" s="16">
        <f>'[3]06'!M81</f>
        <v>0</v>
      </c>
      <c r="M79" s="16">
        <f>'[3]06'!N81</f>
        <v>0</v>
      </c>
      <c r="N79" s="16">
        <f>'[3]06'!O81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9.56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9.56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228.44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228.44</v>
      </c>
      <c r="AT79" s="8">
        <v>26.83</v>
      </c>
      <c r="AU79" s="8">
        <v>26.83</v>
      </c>
      <c r="AW79" s="207">
        <v>9.56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9.56</v>
      </c>
      <c r="BD79" s="207">
        <v>32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32</v>
      </c>
      <c r="BL79" s="8">
        <f t="shared" si="53"/>
        <v>26.83</v>
      </c>
      <c r="BM79" s="8">
        <f t="shared" si="54"/>
        <v>26.83</v>
      </c>
      <c r="BN79" s="8">
        <f t="shared" si="55"/>
        <v>9.56</v>
      </c>
      <c r="BO79" s="8">
        <f t="shared" si="56"/>
        <v>32</v>
      </c>
      <c r="BP79" s="182">
        <f t="shared" si="57"/>
        <v>17.269999999999996</v>
      </c>
      <c r="BQ79" s="182">
        <f t="shared" si="58"/>
        <v>-5.1700000000000017</v>
      </c>
    </row>
    <row r="80" spans="1:69">
      <c r="A80" s="8" t="s">
        <v>122</v>
      </c>
      <c r="B80" s="15">
        <f>'[3]06'!B82</f>
        <v>320</v>
      </c>
      <c r="C80" s="16">
        <f>'[3]06'!C82</f>
        <v>0</v>
      </c>
      <c r="D80" s="16">
        <f>'[3]06'!D82</f>
        <v>0</v>
      </c>
      <c r="E80" s="16">
        <f>'[3]06'!E82</f>
        <v>0</v>
      </c>
      <c r="F80" s="16">
        <f>'[3]06'!F82</f>
        <v>1040</v>
      </c>
      <c r="G80" s="16">
        <f>'[3]06'!G82</f>
        <v>0</v>
      </c>
      <c r="H80" s="17">
        <f t="shared" si="59"/>
        <v>1360</v>
      </c>
      <c r="I80" s="15">
        <f>'[3]06'!J82</f>
        <v>270</v>
      </c>
      <c r="J80" s="16">
        <f>'[3]06'!K82</f>
        <v>0</v>
      </c>
      <c r="K80" s="16">
        <f>'[3]06'!L82</f>
        <v>0</v>
      </c>
      <c r="L80" s="16">
        <f>'[3]06'!M82</f>
        <v>0</v>
      </c>
      <c r="M80" s="16">
        <f>'[3]06'!N82</f>
        <v>0</v>
      </c>
      <c r="N80" s="16">
        <f>'[3]06'!O82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9.56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9.56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228.44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228.44</v>
      </c>
      <c r="AT80" s="8">
        <v>26.83</v>
      </c>
      <c r="AU80" s="8">
        <v>26.83</v>
      </c>
      <c r="AW80" s="207">
        <v>9.56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9.56</v>
      </c>
      <c r="BD80" s="207">
        <v>32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32</v>
      </c>
      <c r="BL80" s="8">
        <f t="shared" si="53"/>
        <v>26.83</v>
      </c>
      <c r="BM80" s="8">
        <f t="shared" si="54"/>
        <v>26.83</v>
      </c>
      <c r="BN80" s="8">
        <f t="shared" si="55"/>
        <v>9.56</v>
      </c>
      <c r="BO80" s="8">
        <f t="shared" si="56"/>
        <v>32</v>
      </c>
      <c r="BP80" s="182">
        <f t="shared" si="57"/>
        <v>17.269999999999996</v>
      </c>
      <c r="BQ80" s="182">
        <f t="shared" si="58"/>
        <v>-5.1700000000000017</v>
      </c>
    </row>
    <row r="81" spans="1:69">
      <c r="A81" s="8" t="s">
        <v>123</v>
      </c>
      <c r="B81" s="15">
        <f>'[3]06'!B83</f>
        <v>320</v>
      </c>
      <c r="C81" s="16">
        <f>'[3]06'!C83</f>
        <v>0</v>
      </c>
      <c r="D81" s="16">
        <f>'[3]06'!D83</f>
        <v>0</v>
      </c>
      <c r="E81" s="16">
        <f>'[3]06'!E83</f>
        <v>0</v>
      </c>
      <c r="F81" s="16">
        <f>'[3]06'!F83</f>
        <v>1040</v>
      </c>
      <c r="G81" s="16">
        <f>'[3]06'!G83</f>
        <v>0</v>
      </c>
      <c r="H81" s="17">
        <f t="shared" si="59"/>
        <v>1360</v>
      </c>
      <c r="I81" s="15">
        <f>'[3]06'!J83</f>
        <v>270</v>
      </c>
      <c r="J81" s="16">
        <f>'[3]06'!K83</f>
        <v>0</v>
      </c>
      <c r="K81" s="16">
        <f>'[3]06'!L83</f>
        <v>0</v>
      </c>
      <c r="L81" s="16">
        <f>'[3]06'!M83</f>
        <v>0</v>
      </c>
      <c r="M81" s="16">
        <f>'[3]06'!N83</f>
        <v>0</v>
      </c>
      <c r="N81" s="16">
        <f>'[3]06'!O83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9.56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9.56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228.44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228.44</v>
      </c>
      <c r="AT81" s="8">
        <v>26.83</v>
      </c>
      <c r="AU81" s="8">
        <v>26.83</v>
      </c>
      <c r="AW81" s="207">
        <v>9.56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9.56</v>
      </c>
      <c r="BD81" s="207">
        <v>32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32</v>
      </c>
      <c r="BL81" s="8">
        <f t="shared" si="53"/>
        <v>26.83</v>
      </c>
      <c r="BM81" s="8">
        <f t="shared" si="54"/>
        <v>26.83</v>
      </c>
      <c r="BN81" s="8">
        <f t="shared" si="55"/>
        <v>9.56</v>
      </c>
      <c r="BO81" s="8">
        <f t="shared" si="56"/>
        <v>32</v>
      </c>
      <c r="BP81" s="182">
        <f t="shared" si="57"/>
        <v>17.269999999999996</v>
      </c>
      <c r="BQ81" s="182">
        <f t="shared" si="58"/>
        <v>-5.1700000000000017</v>
      </c>
    </row>
    <row r="82" spans="1:69">
      <c r="A82" s="8" t="s">
        <v>124</v>
      </c>
      <c r="B82" s="15">
        <f>'[3]06'!B84</f>
        <v>320</v>
      </c>
      <c r="C82" s="16">
        <f>'[3]06'!C84</f>
        <v>0</v>
      </c>
      <c r="D82" s="16">
        <f>'[3]06'!D84</f>
        <v>0</v>
      </c>
      <c r="E82" s="16">
        <f>'[3]06'!E84</f>
        <v>0</v>
      </c>
      <c r="F82" s="16">
        <f>'[3]06'!F84</f>
        <v>1040</v>
      </c>
      <c r="G82" s="16">
        <f>'[3]06'!G84</f>
        <v>0</v>
      </c>
      <c r="H82" s="17">
        <f t="shared" si="59"/>
        <v>1360</v>
      </c>
      <c r="I82" s="15">
        <f>'[3]06'!J84</f>
        <v>270</v>
      </c>
      <c r="J82" s="16">
        <f>'[3]06'!K84</f>
        <v>0</v>
      </c>
      <c r="K82" s="16">
        <f>'[3]06'!L84</f>
        <v>0</v>
      </c>
      <c r="L82" s="16">
        <f>'[3]06'!M84</f>
        <v>0</v>
      </c>
      <c r="M82" s="16">
        <f>'[3]06'!N84</f>
        <v>0</v>
      </c>
      <c r="N82" s="16">
        <f>'[3]06'!O84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9.56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9.56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228.44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228.44</v>
      </c>
      <c r="AT82" s="8">
        <v>25.78</v>
      </c>
      <c r="AU82" s="8">
        <v>25.78</v>
      </c>
      <c r="AW82" s="207">
        <v>9.56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9.56</v>
      </c>
      <c r="BD82" s="207">
        <v>32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32</v>
      </c>
      <c r="BL82" s="8">
        <f t="shared" si="53"/>
        <v>25.78</v>
      </c>
      <c r="BM82" s="8">
        <f t="shared" si="54"/>
        <v>25.78</v>
      </c>
      <c r="BN82" s="8">
        <f t="shared" si="55"/>
        <v>9.56</v>
      </c>
      <c r="BO82" s="8">
        <f t="shared" si="56"/>
        <v>32</v>
      </c>
      <c r="BP82" s="182">
        <f t="shared" si="57"/>
        <v>16.22</v>
      </c>
      <c r="BQ82" s="182">
        <f t="shared" si="58"/>
        <v>-6.2199999999999989</v>
      </c>
    </row>
    <row r="83" spans="1:69">
      <c r="A83" s="8" t="s">
        <v>125</v>
      </c>
      <c r="B83" s="15">
        <f>'[3]06'!B85</f>
        <v>320</v>
      </c>
      <c r="C83" s="16">
        <f>'[3]06'!C85</f>
        <v>0</v>
      </c>
      <c r="D83" s="16">
        <f>'[3]06'!D85</f>
        <v>0</v>
      </c>
      <c r="E83" s="16">
        <f>'[3]06'!E85</f>
        <v>0</v>
      </c>
      <c r="F83" s="16">
        <f>'[3]06'!F85</f>
        <v>1040</v>
      </c>
      <c r="G83" s="16">
        <f>'[3]06'!G85</f>
        <v>0</v>
      </c>
      <c r="H83" s="17">
        <f t="shared" si="59"/>
        <v>1360</v>
      </c>
      <c r="I83" s="15">
        <f>'[3]06'!J85</f>
        <v>270</v>
      </c>
      <c r="J83" s="16">
        <f>'[3]06'!K85</f>
        <v>0</v>
      </c>
      <c r="K83" s="16">
        <f>'[3]06'!L85</f>
        <v>0</v>
      </c>
      <c r="L83" s="16">
        <f>'[3]06'!M85</f>
        <v>0</v>
      </c>
      <c r="M83" s="16">
        <f>'[3]06'!N85</f>
        <v>0</v>
      </c>
      <c r="N83" s="16">
        <f>'[3]06'!O85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25.25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25.25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212.75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212.75</v>
      </c>
      <c r="AT83" s="8">
        <v>25.78</v>
      </c>
      <c r="AU83" s="8">
        <v>25.78</v>
      </c>
      <c r="AW83" s="207">
        <v>25.25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25.25</v>
      </c>
      <c r="BD83" s="207">
        <v>32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32</v>
      </c>
      <c r="BL83" s="8">
        <f t="shared" si="53"/>
        <v>25.78</v>
      </c>
      <c r="BM83" s="8">
        <f t="shared" si="54"/>
        <v>25.78</v>
      </c>
      <c r="BN83" s="8">
        <f t="shared" si="55"/>
        <v>25.25</v>
      </c>
      <c r="BO83" s="8">
        <f t="shared" si="56"/>
        <v>32</v>
      </c>
      <c r="BP83" s="182">
        <f t="shared" si="57"/>
        <v>0.53000000000000114</v>
      </c>
      <c r="BQ83" s="182">
        <f t="shared" si="58"/>
        <v>-6.2199999999999989</v>
      </c>
    </row>
    <row r="84" spans="1:69">
      <c r="A84" s="8" t="s">
        <v>126</v>
      </c>
      <c r="B84" s="15">
        <f>'[3]06'!B86</f>
        <v>320</v>
      </c>
      <c r="C84" s="16">
        <f>'[3]06'!C86</f>
        <v>0</v>
      </c>
      <c r="D84" s="16">
        <f>'[3]06'!D86</f>
        <v>0</v>
      </c>
      <c r="E84" s="16">
        <f>'[3]06'!E86</f>
        <v>0</v>
      </c>
      <c r="F84" s="16">
        <f>'[3]06'!F86</f>
        <v>1040</v>
      </c>
      <c r="G84" s="16">
        <f>'[3]06'!G86</f>
        <v>0</v>
      </c>
      <c r="H84" s="17">
        <f t="shared" si="59"/>
        <v>1360</v>
      </c>
      <c r="I84" s="15">
        <f>'[3]06'!J86</f>
        <v>270</v>
      </c>
      <c r="J84" s="16">
        <f>'[3]06'!K86</f>
        <v>0</v>
      </c>
      <c r="K84" s="16">
        <f>'[3]06'!L86</f>
        <v>0</v>
      </c>
      <c r="L84" s="16">
        <f>'[3]06'!M86</f>
        <v>0</v>
      </c>
      <c r="M84" s="16">
        <f>'[3]06'!N86</f>
        <v>0</v>
      </c>
      <c r="N84" s="16">
        <f>'[3]06'!O86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25.25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25.25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212.75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212.75</v>
      </c>
      <c r="AT84" s="8">
        <v>25.78</v>
      </c>
      <c r="AU84" s="8">
        <v>25.78</v>
      </c>
      <c r="AW84" s="207">
        <v>25.25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25.25</v>
      </c>
      <c r="BD84" s="207">
        <v>32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32</v>
      </c>
      <c r="BL84" s="8">
        <f t="shared" si="53"/>
        <v>25.78</v>
      </c>
      <c r="BM84" s="8">
        <f t="shared" si="54"/>
        <v>25.78</v>
      </c>
      <c r="BN84" s="8">
        <f t="shared" si="55"/>
        <v>25.25</v>
      </c>
      <c r="BO84" s="8">
        <f t="shared" si="56"/>
        <v>32</v>
      </c>
      <c r="BP84" s="182">
        <f t="shared" si="57"/>
        <v>0.53000000000000114</v>
      </c>
      <c r="BQ84" s="182">
        <f t="shared" si="58"/>
        <v>-6.2199999999999989</v>
      </c>
    </row>
    <row r="85" spans="1:69">
      <c r="A85" s="8" t="s">
        <v>127</v>
      </c>
      <c r="B85" s="15">
        <f>'[3]06'!B87</f>
        <v>320</v>
      </c>
      <c r="C85" s="16">
        <f>'[3]06'!C87</f>
        <v>0</v>
      </c>
      <c r="D85" s="16">
        <f>'[3]06'!D87</f>
        <v>0</v>
      </c>
      <c r="E85" s="16">
        <f>'[3]06'!E87</f>
        <v>0</v>
      </c>
      <c r="F85" s="16">
        <f>'[3]06'!F87</f>
        <v>1040</v>
      </c>
      <c r="G85" s="16">
        <f>'[3]06'!G87</f>
        <v>0</v>
      </c>
      <c r="H85" s="17">
        <f t="shared" si="59"/>
        <v>1360</v>
      </c>
      <c r="I85" s="15">
        <f>'[3]06'!J87</f>
        <v>270</v>
      </c>
      <c r="J85" s="16">
        <f>'[3]06'!K87</f>
        <v>0</v>
      </c>
      <c r="K85" s="16">
        <f>'[3]06'!L87</f>
        <v>0</v>
      </c>
      <c r="L85" s="16">
        <f>'[3]06'!M87</f>
        <v>0</v>
      </c>
      <c r="M85" s="16">
        <f>'[3]06'!N87</f>
        <v>0</v>
      </c>
      <c r="N85" s="16">
        <f>'[3]06'!O87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25.25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25.25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212.75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212.75</v>
      </c>
      <c r="AT85" s="8">
        <v>25.78</v>
      </c>
      <c r="AU85" s="8">
        <v>25.78</v>
      </c>
      <c r="AW85" s="207">
        <v>25.25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25.25</v>
      </c>
      <c r="BD85" s="207">
        <v>32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32</v>
      </c>
      <c r="BL85" s="8">
        <f t="shared" si="53"/>
        <v>25.78</v>
      </c>
      <c r="BM85" s="8">
        <f t="shared" si="54"/>
        <v>25.78</v>
      </c>
      <c r="BN85" s="8">
        <f t="shared" si="55"/>
        <v>25.25</v>
      </c>
      <c r="BO85" s="8">
        <f t="shared" si="56"/>
        <v>32</v>
      </c>
      <c r="BP85" s="182">
        <f t="shared" si="57"/>
        <v>0.53000000000000114</v>
      </c>
      <c r="BQ85" s="182">
        <f t="shared" si="58"/>
        <v>-6.2199999999999989</v>
      </c>
    </row>
    <row r="86" spans="1:69">
      <c r="A86" s="8" t="s">
        <v>128</v>
      </c>
      <c r="B86" s="15">
        <f>'[3]06'!B88</f>
        <v>320</v>
      </c>
      <c r="C86" s="16">
        <f>'[3]06'!C88</f>
        <v>0</v>
      </c>
      <c r="D86" s="16">
        <f>'[3]06'!D88</f>
        <v>0</v>
      </c>
      <c r="E86" s="16">
        <f>'[3]06'!E88</f>
        <v>0</v>
      </c>
      <c r="F86" s="16">
        <f>'[3]06'!F88</f>
        <v>1040</v>
      </c>
      <c r="G86" s="16">
        <f>'[3]06'!G88</f>
        <v>0</v>
      </c>
      <c r="H86" s="17">
        <f t="shared" si="59"/>
        <v>1360</v>
      </c>
      <c r="I86" s="15">
        <f>'[3]06'!J88</f>
        <v>270</v>
      </c>
      <c r="J86" s="16">
        <f>'[3]06'!K88</f>
        <v>0</v>
      </c>
      <c r="K86" s="16">
        <f>'[3]06'!L88</f>
        <v>0</v>
      </c>
      <c r="L86" s="16">
        <f>'[3]06'!M88</f>
        <v>0</v>
      </c>
      <c r="M86" s="16">
        <f>'[3]06'!N88</f>
        <v>0</v>
      </c>
      <c r="N86" s="16">
        <f>'[3]06'!O88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25.25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25.25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212.75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212.75</v>
      </c>
      <c r="AT86" s="8">
        <v>25.78</v>
      </c>
      <c r="AU86" s="8">
        <v>25.78</v>
      </c>
      <c r="AW86" s="207">
        <v>25.25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25.25</v>
      </c>
      <c r="BD86" s="207">
        <v>32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32</v>
      </c>
      <c r="BL86" s="8">
        <f t="shared" si="53"/>
        <v>25.78</v>
      </c>
      <c r="BM86" s="8">
        <f t="shared" si="54"/>
        <v>25.78</v>
      </c>
      <c r="BN86" s="8">
        <f t="shared" si="55"/>
        <v>25.25</v>
      </c>
      <c r="BO86" s="8">
        <f t="shared" si="56"/>
        <v>32</v>
      </c>
      <c r="BP86" s="182">
        <f t="shared" si="57"/>
        <v>0.53000000000000114</v>
      </c>
      <c r="BQ86" s="182">
        <f t="shared" si="58"/>
        <v>-6.2199999999999989</v>
      </c>
    </row>
    <row r="87" spans="1:69">
      <c r="A87" s="8" t="s">
        <v>129</v>
      </c>
      <c r="B87" s="15">
        <f>'[3]06'!B89</f>
        <v>320</v>
      </c>
      <c r="C87" s="16">
        <f>'[3]06'!C89</f>
        <v>0</v>
      </c>
      <c r="D87" s="16">
        <f>'[3]06'!D89</f>
        <v>0</v>
      </c>
      <c r="E87" s="16">
        <f>'[3]06'!E89</f>
        <v>0</v>
      </c>
      <c r="F87" s="16">
        <f>'[3]06'!F89</f>
        <v>1040</v>
      </c>
      <c r="G87" s="16">
        <f>'[3]06'!G89</f>
        <v>0</v>
      </c>
      <c r="H87" s="17">
        <f t="shared" si="59"/>
        <v>1360</v>
      </c>
      <c r="I87" s="15">
        <f>'[3]06'!J89</f>
        <v>270</v>
      </c>
      <c r="J87" s="16">
        <f>'[3]06'!K89</f>
        <v>0</v>
      </c>
      <c r="K87" s="16">
        <f>'[3]06'!L89</f>
        <v>0</v>
      </c>
      <c r="L87" s="16">
        <f>'[3]06'!M89</f>
        <v>0</v>
      </c>
      <c r="M87" s="16">
        <f>'[3]06'!N89</f>
        <v>0</v>
      </c>
      <c r="N87" s="16">
        <f>'[3]06'!O89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26.33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26.33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211.67000000000002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211.67000000000002</v>
      </c>
      <c r="AT87" s="8">
        <v>25.78</v>
      </c>
      <c r="AU87" s="8">
        <v>25.78</v>
      </c>
      <c r="AW87" s="207">
        <v>26.33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26.33</v>
      </c>
      <c r="BD87" s="207">
        <v>32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32</v>
      </c>
      <c r="BL87" s="8">
        <f t="shared" si="53"/>
        <v>25.78</v>
      </c>
      <c r="BM87" s="8">
        <f t="shared" si="54"/>
        <v>25.78</v>
      </c>
      <c r="BN87" s="8">
        <f t="shared" si="55"/>
        <v>26.33</v>
      </c>
      <c r="BO87" s="8">
        <f t="shared" si="56"/>
        <v>32</v>
      </c>
      <c r="BP87" s="182">
        <f t="shared" si="57"/>
        <v>-0.54999999999999716</v>
      </c>
      <c r="BQ87" s="182">
        <f t="shared" si="58"/>
        <v>-6.2199999999999989</v>
      </c>
    </row>
    <row r="88" spans="1:69">
      <c r="A88" s="8" t="s">
        <v>130</v>
      </c>
      <c r="B88" s="15">
        <f>'[3]06'!B90</f>
        <v>320</v>
      </c>
      <c r="C88" s="16">
        <f>'[3]06'!C90</f>
        <v>0</v>
      </c>
      <c r="D88" s="16">
        <f>'[3]06'!D90</f>
        <v>0</v>
      </c>
      <c r="E88" s="16">
        <f>'[3]06'!E90</f>
        <v>0</v>
      </c>
      <c r="F88" s="16">
        <f>'[3]06'!F90</f>
        <v>1040</v>
      </c>
      <c r="G88" s="16">
        <f>'[3]06'!G90</f>
        <v>0</v>
      </c>
      <c r="H88" s="17">
        <f t="shared" si="59"/>
        <v>1360</v>
      </c>
      <c r="I88" s="15">
        <f>'[3]06'!J90</f>
        <v>270</v>
      </c>
      <c r="J88" s="16">
        <f>'[3]06'!K90</f>
        <v>0</v>
      </c>
      <c r="K88" s="16">
        <f>'[3]06'!L90</f>
        <v>0</v>
      </c>
      <c r="L88" s="16">
        <f>'[3]06'!M90</f>
        <v>0</v>
      </c>
      <c r="M88" s="16">
        <f>'[3]06'!N90</f>
        <v>0</v>
      </c>
      <c r="N88" s="16">
        <f>'[3]06'!O90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26.33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26.33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211.67000000000002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211.67000000000002</v>
      </c>
      <c r="AW88" s="207">
        <v>26.33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26.33</v>
      </c>
      <c r="BD88" s="207">
        <v>32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32</v>
      </c>
      <c r="BL88" s="8">
        <f t="shared" si="53"/>
        <v>0</v>
      </c>
      <c r="BM88" s="8">
        <f t="shared" si="54"/>
        <v>0</v>
      </c>
      <c r="BN88" s="8">
        <f t="shared" si="55"/>
        <v>26.33</v>
      </c>
      <c r="BO88" s="8">
        <f t="shared" si="56"/>
        <v>32</v>
      </c>
      <c r="BP88" s="182">
        <f t="shared" si="57"/>
        <v>-26.33</v>
      </c>
      <c r="BQ88" s="182">
        <f t="shared" si="58"/>
        <v>-32</v>
      </c>
    </row>
    <row r="89" spans="1:69">
      <c r="A89" s="8" t="s">
        <v>131</v>
      </c>
      <c r="B89" s="15">
        <f>'[3]06'!B91</f>
        <v>320</v>
      </c>
      <c r="C89" s="16">
        <f>'[3]06'!C91</f>
        <v>0</v>
      </c>
      <c r="D89" s="16">
        <f>'[3]06'!D91</f>
        <v>0</v>
      </c>
      <c r="E89" s="16">
        <f>'[3]06'!E91</f>
        <v>0</v>
      </c>
      <c r="F89" s="16">
        <f>'[3]06'!F91</f>
        <v>1040</v>
      </c>
      <c r="G89" s="16">
        <f>'[3]06'!G91</f>
        <v>0</v>
      </c>
      <c r="H89" s="17">
        <f t="shared" si="59"/>
        <v>1360</v>
      </c>
      <c r="I89" s="15">
        <f>'[3]06'!J91</f>
        <v>270</v>
      </c>
      <c r="J89" s="16">
        <f>'[3]06'!K91</f>
        <v>0</v>
      </c>
      <c r="K89" s="16">
        <f>'[3]06'!L91</f>
        <v>0</v>
      </c>
      <c r="L89" s="16">
        <f>'[3]06'!M91</f>
        <v>0</v>
      </c>
      <c r="M89" s="16">
        <f>'[3]06'!N91</f>
        <v>0</v>
      </c>
      <c r="N89" s="16">
        <f>'[3]06'!O91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26.91</v>
      </c>
      <c r="AE89" s="8">
        <f t="shared" si="43"/>
        <v>26.91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26.91</v>
      </c>
      <c r="AL89" s="8">
        <f t="shared" si="35"/>
        <v>216.18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216.18</v>
      </c>
      <c r="AW89" s="207">
        <v>26.91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26.91</v>
      </c>
      <c r="BD89" s="207">
        <v>26.91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26.91</v>
      </c>
      <c r="BL89" s="8">
        <f t="shared" si="53"/>
        <v>0</v>
      </c>
      <c r="BM89" s="8">
        <f t="shared" si="54"/>
        <v>0</v>
      </c>
      <c r="BN89" s="8">
        <f t="shared" si="55"/>
        <v>26.91</v>
      </c>
      <c r="BO89" s="8">
        <f t="shared" si="56"/>
        <v>26.91</v>
      </c>
      <c r="BP89" s="182">
        <f t="shared" si="57"/>
        <v>-26.91</v>
      </c>
      <c r="BQ89" s="182">
        <f t="shared" si="58"/>
        <v>-26.91</v>
      </c>
    </row>
    <row r="90" spans="1:69">
      <c r="A90" s="8" t="s">
        <v>132</v>
      </c>
      <c r="B90" s="15">
        <f>'[3]06'!B92</f>
        <v>320</v>
      </c>
      <c r="C90" s="16">
        <f>'[3]06'!C92</f>
        <v>0</v>
      </c>
      <c r="D90" s="16">
        <f>'[3]06'!D92</f>
        <v>0</v>
      </c>
      <c r="E90" s="16">
        <f>'[3]06'!E92</f>
        <v>0</v>
      </c>
      <c r="F90" s="16">
        <f>'[3]06'!F92</f>
        <v>1040</v>
      </c>
      <c r="G90" s="16">
        <f>'[3]06'!G92</f>
        <v>0</v>
      </c>
      <c r="H90" s="17">
        <f t="shared" si="59"/>
        <v>1360</v>
      </c>
      <c r="I90" s="15">
        <f>'[3]06'!J92</f>
        <v>270</v>
      </c>
      <c r="J90" s="16">
        <f>'[3]06'!K92</f>
        <v>0</v>
      </c>
      <c r="K90" s="16">
        <f>'[3]06'!L92</f>
        <v>0</v>
      </c>
      <c r="L90" s="16">
        <f>'[3]06'!M92</f>
        <v>0</v>
      </c>
      <c r="M90" s="16">
        <f>'[3]06'!N92</f>
        <v>0</v>
      </c>
      <c r="N90" s="16">
        <f>'[3]06'!O92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26.91</v>
      </c>
      <c r="AE90" s="8">
        <f t="shared" si="43"/>
        <v>26.91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26.91</v>
      </c>
      <c r="AL90" s="8">
        <f t="shared" si="35"/>
        <v>216.18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216.18</v>
      </c>
      <c r="AW90" s="207">
        <v>26.91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26.91</v>
      </c>
      <c r="BD90" s="207">
        <v>26.91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26.91</v>
      </c>
      <c r="BL90" s="8">
        <f t="shared" si="53"/>
        <v>0</v>
      </c>
      <c r="BM90" s="8">
        <f t="shared" si="54"/>
        <v>0</v>
      </c>
      <c r="BN90" s="8">
        <f t="shared" si="55"/>
        <v>26.91</v>
      </c>
      <c r="BO90" s="8">
        <f t="shared" si="56"/>
        <v>26.91</v>
      </c>
      <c r="BP90" s="182">
        <f t="shared" si="57"/>
        <v>-26.91</v>
      </c>
      <c r="BQ90" s="182">
        <f t="shared" si="58"/>
        <v>-26.91</v>
      </c>
    </row>
    <row r="91" spans="1:69">
      <c r="A91" s="8" t="s">
        <v>133</v>
      </c>
      <c r="B91" s="15">
        <f>'[3]06'!B93</f>
        <v>320</v>
      </c>
      <c r="C91" s="16">
        <f>'[3]06'!C93</f>
        <v>0</v>
      </c>
      <c r="D91" s="16">
        <f>'[3]06'!D93</f>
        <v>0</v>
      </c>
      <c r="E91" s="16">
        <f>'[3]06'!E93</f>
        <v>0</v>
      </c>
      <c r="F91" s="16">
        <f>'[3]06'!F93</f>
        <v>1040</v>
      </c>
      <c r="G91" s="16">
        <f>'[3]06'!G93</f>
        <v>0</v>
      </c>
      <c r="H91" s="17">
        <f t="shared" si="59"/>
        <v>1360</v>
      </c>
      <c r="I91" s="15">
        <f>'[3]06'!J93</f>
        <v>270</v>
      </c>
      <c r="J91" s="16">
        <f>'[3]06'!K93</f>
        <v>0</v>
      </c>
      <c r="K91" s="16">
        <f>'[3]06'!L93</f>
        <v>0</v>
      </c>
      <c r="L91" s="16">
        <f>'[3]06'!M93</f>
        <v>0</v>
      </c>
      <c r="M91" s="16">
        <f>'[3]06'!N93</f>
        <v>0</v>
      </c>
      <c r="N91" s="16">
        <f>'[3]06'!O93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26.91</v>
      </c>
      <c r="AE91" s="8">
        <f t="shared" si="43"/>
        <v>26.91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26.91</v>
      </c>
      <c r="AL91" s="8">
        <f t="shared" si="35"/>
        <v>216.18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216.18</v>
      </c>
      <c r="AW91" s="207">
        <v>26.91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26.91</v>
      </c>
      <c r="BD91" s="207">
        <v>26.91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26.91</v>
      </c>
      <c r="BL91" s="8">
        <f t="shared" si="53"/>
        <v>0</v>
      </c>
      <c r="BM91" s="8">
        <f t="shared" si="54"/>
        <v>0</v>
      </c>
      <c r="BN91" s="8">
        <f t="shared" si="55"/>
        <v>26.91</v>
      </c>
      <c r="BO91" s="8">
        <f t="shared" si="56"/>
        <v>26.91</v>
      </c>
      <c r="BP91" s="182">
        <f t="shared" si="57"/>
        <v>-26.91</v>
      </c>
      <c r="BQ91" s="182">
        <f t="shared" si="58"/>
        <v>-26.91</v>
      </c>
    </row>
    <row r="92" spans="1:69">
      <c r="A92" s="8" t="s">
        <v>134</v>
      </c>
      <c r="B92" s="15">
        <f>'[3]06'!B94</f>
        <v>320</v>
      </c>
      <c r="C92" s="16">
        <f>'[3]06'!C94</f>
        <v>0</v>
      </c>
      <c r="D92" s="16">
        <f>'[3]06'!D94</f>
        <v>0</v>
      </c>
      <c r="E92" s="16">
        <f>'[3]06'!E94</f>
        <v>0</v>
      </c>
      <c r="F92" s="16">
        <f>'[3]06'!F94</f>
        <v>1040</v>
      </c>
      <c r="G92" s="16">
        <f>'[3]06'!G94</f>
        <v>0</v>
      </c>
      <c r="H92" s="17">
        <f t="shared" si="59"/>
        <v>1360</v>
      </c>
      <c r="I92" s="15">
        <f>'[3]06'!J94</f>
        <v>270</v>
      </c>
      <c r="J92" s="16">
        <f>'[3]06'!K94</f>
        <v>0</v>
      </c>
      <c r="K92" s="16">
        <f>'[3]06'!L94</f>
        <v>0</v>
      </c>
      <c r="L92" s="16">
        <f>'[3]06'!M94</f>
        <v>0</v>
      </c>
      <c r="M92" s="16">
        <f>'[3]06'!N94</f>
        <v>0</v>
      </c>
      <c r="N92" s="16">
        <f>'[3]06'!O94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26.91</v>
      </c>
      <c r="AE92" s="8">
        <f t="shared" si="43"/>
        <v>26.91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26.91</v>
      </c>
      <c r="AL92" s="8">
        <f t="shared" si="35"/>
        <v>216.18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216.18</v>
      </c>
      <c r="AW92" s="207">
        <v>26.91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26.91</v>
      </c>
      <c r="BD92" s="207">
        <v>26.91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26.91</v>
      </c>
      <c r="BL92" s="8">
        <f t="shared" si="53"/>
        <v>0</v>
      </c>
      <c r="BM92" s="8">
        <f t="shared" si="54"/>
        <v>0</v>
      </c>
      <c r="BN92" s="8">
        <f t="shared" si="55"/>
        <v>26.91</v>
      </c>
      <c r="BO92" s="8">
        <f t="shared" si="56"/>
        <v>26.91</v>
      </c>
      <c r="BP92" s="182">
        <f t="shared" si="57"/>
        <v>-26.91</v>
      </c>
      <c r="BQ92" s="182">
        <f t="shared" si="58"/>
        <v>-26.91</v>
      </c>
    </row>
    <row r="93" spans="1:69">
      <c r="A93" s="8" t="s">
        <v>135</v>
      </c>
      <c r="B93" s="15">
        <f>'[3]06'!B95</f>
        <v>320</v>
      </c>
      <c r="C93" s="16">
        <f>'[3]06'!C95</f>
        <v>0</v>
      </c>
      <c r="D93" s="16">
        <f>'[3]06'!D95</f>
        <v>0</v>
      </c>
      <c r="E93" s="16">
        <f>'[3]06'!E95</f>
        <v>0</v>
      </c>
      <c r="F93" s="16">
        <f>'[3]06'!F95</f>
        <v>1040</v>
      </c>
      <c r="G93" s="16">
        <f>'[3]06'!G95</f>
        <v>0</v>
      </c>
      <c r="H93" s="17">
        <f t="shared" si="59"/>
        <v>1360</v>
      </c>
      <c r="I93" s="15">
        <f>'[3]06'!J95</f>
        <v>270</v>
      </c>
      <c r="J93" s="16">
        <f>'[3]06'!K95</f>
        <v>0</v>
      </c>
      <c r="K93" s="16">
        <f>'[3]06'!L95</f>
        <v>0</v>
      </c>
      <c r="L93" s="16">
        <f>'[3]06'!M95</f>
        <v>0</v>
      </c>
      <c r="M93" s="16">
        <f>'[3]06'!N95</f>
        <v>0</v>
      </c>
      <c r="N93" s="16">
        <f>'[3]06'!O95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26.91</v>
      </c>
      <c r="AE93" s="8">
        <f t="shared" si="43"/>
        <v>26.91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26.91</v>
      </c>
      <c r="AL93" s="8">
        <f t="shared" si="35"/>
        <v>216.18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216.18</v>
      </c>
      <c r="AW93" s="207">
        <v>26.91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26.91</v>
      </c>
      <c r="BD93" s="207">
        <v>26.91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26.91</v>
      </c>
      <c r="BL93" s="8">
        <f t="shared" si="53"/>
        <v>0</v>
      </c>
      <c r="BM93" s="8">
        <f t="shared" si="54"/>
        <v>0</v>
      </c>
      <c r="BN93" s="8">
        <f t="shared" si="55"/>
        <v>26.91</v>
      </c>
      <c r="BO93" s="8">
        <f t="shared" si="56"/>
        <v>26.91</v>
      </c>
      <c r="BP93" s="182">
        <f t="shared" si="57"/>
        <v>-26.91</v>
      </c>
      <c r="BQ93" s="182">
        <f t="shared" si="58"/>
        <v>-26.91</v>
      </c>
    </row>
    <row r="94" spans="1:69">
      <c r="A94" s="8" t="s">
        <v>136</v>
      </c>
      <c r="B94" s="15">
        <f>'[3]06'!B96</f>
        <v>320</v>
      </c>
      <c r="C94" s="16">
        <f>'[3]06'!C96</f>
        <v>0</v>
      </c>
      <c r="D94" s="16">
        <f>'[3]06'!D96</f>
        <v>0</v>
      </c>
      <c r="E94" s="16">
        <f>'[3]06'!E96</f>
        <v>0</v>
      </c>
      <c r="F94" s="16">
        <f>'[3]06'!F96</f>
        <v>1040</v>
      </c>
      <c r="G94" s="16">
        <f>'[3]06'!G96</f>
        <v>0</v>
      </c>
      <c r="H94" s="17">
        <f t="shared" si="59"/>
        <v>1360</v>
      </c>
      <c r="I94" s="15">
        <f>'[3]06'!J96</f>
        <v>270</v>
      </c>
      <c r="J94" s="16">
        <f>'[3]06'!K96</f>
        <v>0</v>
      </c>
      <c r="K94" s="16">
        <f>'[3]06'!L96</f>
        <v>0</v>
      </c>
      <c r="L94" s="16">
        <f>'[3]06'!M96</f>
        <v>0</v>
      </c>
      <c r="M94" s="16">
        <f>'[3]06'!N96</f>
        <v>0</v>
      </c>
      <c r="N94" s="16">
        <f>'[3]06'!O96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26.91</v>
      </c>
      <c r="AE94" s="8">
        <f t="shared" si="43"/>
        <v>26.91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26.91</v>
      </c>
      <c r="AL94" s="8">
        <f t="shared" si="35"/>
        <v>216.18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216.18</v>
      </c>
      <c r="AW94" s="207">
        <v>26.91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26.91</v>
      </c>
      <c r="BD94" s="207">
        <v>26.91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26.91</v>
      </c>
      <c r="BL94" s="8">
        <f t="shared" si="53"/>
        <v>0</v>
      </c>
      <c r="BM94" s="8">
        <f t="shared" si="54"/>
        <v>0</v>
      </c>
      <c r="BN94" s="8">
        <f t="shared" si="55"/>
        <v>26.91</v>
      </c>
      <c r="BO94" s="8">
        <f t="shared" si="56"/>
        <v>26.91</v>
      </c>
      <c r="BP94" s="182">
        <f t="shared" si="57"/>
        <v>-26.91</v>
      </c>
      <c r="BQ94" s="182">
        <f t="shared" si="58"/>
        <v>-26.91</v>
      </c>
    </row>
    <row r="95" spans="1:69">
      <c r="A95" s="8" t="s">
        <v>137</v>
      </c>
      <c r="B95" s="15">
        <f>'[3]06'!B97</f>
        <v>320</v>
      </c>
      <c r="C95" s="16">
        <f>'[3]06'!C97</f>
        <v>0</v>
      </c>
      <c r="D95" s="16">
        <f>'[3]06'!D97</f>
        <v>0</v>
      </c>
      <c r="E95" s="16">
        <f>'[3]06'!E97</f>
        <v>0</v>
      </c>
      <c r="F95" s="16">
        <f>'[3]06'!F97</f>
        <v>1040</v>
      </c>
      <c r="G95" s="16">
        <f>'[3]06'!G97</f>
        <v>0</v>
      </c>
      <c r="H95" s="17">
        <f t="shared" si="59"/>
        <v>1360</v>
      </c>
      <c r="I95" s="15">
        <f>'[3]06'!J97</f>
        <v>270</v>
      </c>
      <c r="J95" s="16">
        <f>'[3]06'!K97</f>
        <v>0</v>
      </c>
      <c r="K95" s="16">
        <f>'[3]06'!L97</f>
        <v>0</v>
      </c>
      <c r="L95" s="16">
        <f>'[3]06'!M97</f>
        <v>0</v>
      </c>
      <c r="M95" s="16">
        <f>'[3]06'!N97</f>
        <v>0</v>
      </c>
      <c r="N95" s="16">
        <f>'[3]06'!O97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26.91</v>
      </c>
      <c r="AE95" s="8">
        <f t="shared" si="43"/>
        <v>26.91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26.91</v>
      </c>
      <c r="AL95" s="8">
        <f t="shared" si="35"/>
        <v>216.18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216.18</v>
      </c>
      <c r="AW95" s="207">
        <v>26.91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26.91</v>
      </c>
      <c r="BD95" s="207">
        <v>26.91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26.91</v>
      </c>
      <c r="BL95" s="8">
        <f t="shared" si="53"/>
        <v>0</v>
      </c>
      <c r="BM95" s="8">
        <f t="shared" si="54"/>
        <v>0</v>
      </c>
      <c r="BN95" s="8">
        <f t="shared" si="55"/>
        <v>26.91</v>
      </c>
      <c r="BO95" s="8">
        <f t="shared" si="56"/>
        <v>26.91</v>
      </c>
      <c r="BP95" s="182">
        <f t="shared" si="57"/>
        <v>-26.91</v>
      </c>
      <c r="BQ95" s="182">
        <f t="shared" si="58"/>
        <v>-26.91</v>
      </c>
    </row>
    <row r="96" spans="1:69">
      <c r="A96" s="8" t="s">
        <v>138</v>
      </c>
      <c r="B96" s="15">
        <f>'[3]06'!B98</f>
        <v>320</v>
      </c>
      <c r="C96" s="16">
        <f>'[3]06'!C98</f>
        <v>0</v>
      </c>
      <c r="D96" s="16">
        <f>'[3]06'!D98</f>
        <v>0</v>
      </c>
      <c r="E96" s="16">
        <f>'[3]06'!E98</f>
        <v>0</v>
      </c>
      <c r="F96" s="16">
        <f>'[3]06'!F98</f>
        <v>1040</v>
      </c>
      <c r="G96" s="16">
        <f>'[3]06'!G98</f>
        <v>0</v>
      </c>
      <c r="H96" s="17">
        <f t="shared" si="59"/>
        <v>1360</v>
      </c>
      <c r="I96" s="15">
        <f>'[3]06'!J98</f>
        <v>270</v>
      </c>
      <c r="J96" s="16">
        <f>'[3]06'!K98</f>
        <v>0</v>
      </c>
      <c r="K96" s="16">
        <f>'[3]06'!L98</f>
        <v>0</v>
      </c>
      <c r="L96" s="16">
        <f>'[3]06'!M98</f>
        <v>0</v>
      </c>
      <c r="M96" s="16">
        <f>'[3]06'!N98</f>
        <v>0</v>
      </c>
      <c r="N96" s="16">
        <f>'[3]06'!O98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26.91</v>
      </c>
      <c r="AE96" s="8">
        <f t="shared" si="43"/>
        <v>26.91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26.91</v>
      </c>
      <c r="AL96" s="8">
        <f t="shared" si="35"/>
        <v>216.18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216.18</v>
      </c>
      <c r="AW96" s="207">
        <v>26.91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26.91</v>
      </c>
      <c r="BD96" s="207">
        <v>26.91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26.91</v>
      </c>
      <c r="BL96" s="8">
        <f t="shared" si="53"/>
        <v>0</v>
      </c>
      <c r="BM96" s="8">
        <f t="shared" si="54"/>
        <v>0</v>
      </c>
      <c r="BN96" s="8">
        <f t="shared" si="55"/>
        <v>26.91</v>
      </c>
      <c r="BO96" s="8">
        <f t="shared" si="56"/>
        <v>26.91</v>
      </c>
      <c r="BP96" s="182">
        <f t="shared" si="57"/>
        <v>-26.91</v>
      </c>
      <c r="BQ96" s="182">
        <f t="shared" si="58"/>
        <v>-26.91</v>
      </c>
    </row>
    <row r="97" spans="1:69">
      <c r="A97" s="8" t="s">
        <v>139</v>
      </c>
      <c r="B97" s="15">
        <f>'[3]06'!B99</f>
        <v>320</v>
      </c>
      <c r="C97" s="16">
        <f>'[3]06'!C99</f>
        <v>0</v>
      </c>
      <c r="D97" s="16">
        <f>'[3]06'!D99</f>
        <v>0</v>
      </c>
      <c r="E97" s="16">
        <f>'[3]06'!E99</f>
        <v>0</v>
      </c>
      <c r="F97" s="16">
        <f>'[3]06'!F99</f>
        <v>1040</v>
      </c>
      <c r="G97" s="16">
        <f>'[3]06'!G99</f>
        <v>0</v>
      </c>
      <c r="H97" s="17">
        <f t="shared" si="59"/>
        <v>1360</v>
      </c>
      <c r="I97" s="15">
        <f>'[3]06'!J99</f>
        <v>270</v>
      </c>
      <c r="J97" s="16">
        <f>'[3]06'!K99</f>
        <v>0</v>
      </c>
      <c r="K97" s="16">
        <f>'[3]06'!L99</f>
        <v>0</v>
      </c>
      <c r="L97" s="16">
        <f>'[3]06'!M99</f>
        <v>0</v>
      </c>
      <c r="M97" s="16">
        <f>'[3]06'!N99</f>
        <v>0</v>
      </c>
      <c r="N97" s="16">
        <f>'[3]06'!O99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W97" s="207">
        <v>26.91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26.91</v>
      </c>
      <c r="BD97" s="207">
        <v>26.91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26.91</v>
      </c>
      <c r="BL97" s="8">
        <f t="shared" si="53"/>
        <v>0</v>
      </c>
      <c r="BM97" s="8">
        <f t="shared" si="54"/>
        <v>0</v>
      </c>
      <c r="BN97" s="8">
        <f t="shared" si="55"/>
        <v>26.91</v>
      </c>
      <c r="BO97" s="8">
        <f t="shared" si="56"/>
        <v>26.91</v>
      </c>
      <c r="BP97" s="182">
        <f t="shared" si="57"/>
        <v>-26.91</v>
      </c>
      <c r="BQ97" s="182">
        <f t="shared" si="58"/>
        <v>-26.91</v>
      </c>
    </row>
    <row r="98" spans="1:69">
      <c r="A98" s="8" t="s">
        <v>140</v>
      </c>
      <c r="B98" s="15">
        <f>'[3]06'!B100</f>
        <v>320</v>
      </c>
      <c r="C98" s="16">
        <f>'[3]06'!C100</f>
        <v>0</v>
      </c>
      <c r="D98" s="16">
        <f>'[3]06'!D100</f>
        <v>0</v>
      </c>
      <c r="E98" s="16">
        <f>'[3]06'!E100</f>
        <v>0</v>
      </c>
      <c r="F98" s="16">
        <f>'[3]06'!F100</f>
        <v>1040</v>
      </c>
      <c r="G98" s="16">
        <f>'[3]06'!G100</f>
        <v>0</v>
      </c>
      <c r="H98" s="17">
        <f t="shared" si="59"/>
        <v>1360</v>
      </c>
      <c r="I98" s="15">
        <f>'[3]06'!J100</f>
        <v>270</v>
      </c>
      <c r="J98" s="16">
        <f>'[3]06'!K100</f>
        <v>0</v>
      </c>
      <c r="K98" s="16">
        <f>'[3]06'!L100</f>
        <v>0</v>
      </c>
      <c r="L98" s="16">
        <f>'[3]06'!M100</f>
        <v>0</v>
      </c>
      <c r="M98" s="16">
        <f>'[3]06'!N100</f>
        <v>0</v>
      </c>
      <c r="N98" s="16">
        <f>'[3]06'!O100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W98" s="207">
        <v>26.91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26.91</v>
      </c>
      <c r="BD98" s="207">
        <v>26.91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26.91</v>
      </c>
      <c r="BL98" s="8">
        <f t="shared" si="53"/>
        <v>0</v>
      </c>
      <c r="BM98" s="8">
        <f t="shared" si="54"/>
        <v>0</v>
      </c>
      <c r="BN98" s="8">
        <f t="shared" si="55"/>
        <v>26.91</v>
      </c>
      <c r="BO98" s="8">
        <f t="shared" si="56"/>
        <v>26.91</v>
      </c>
      <c r="BP98" s="182">
        <f t="shared" si="57"/>
        <v>-26.91</v>
      </c>
      <c r="BQ98" s="182">
        <f t="shared" si="58"/>
        <v>-26.91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6.6686170000000002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6.6686170000000002</v>
      </c>
      <c r="P99" s="15">
        <f t="shared" si="62"/>
        <v>2.4E-2</v>
      </c>
      <c r="Q99" s="15">
        <f t="shared" si="62"/>
        <v>6.6686170000000002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6.6686170000000002</v>
      </c>
      <c r="X99" s="15">
        <f t="shared" si="62"/>
        <v>0.60780499999999915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0.60780499999999915</v>
      </c>
      <c r="AE99" s="15">
        <f t="shared" si="62"/>
        <v>0.72982499999999972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0.72982499999999972</v>
      </c>
      <c r="AL99" s="15">
        <f t="shared" si="62"/>
        <v>5.3309869999999986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5.3309869999999986</v>
      </c>
      <c r="AS99" s="15">
        <f t="shared" si="62"/>
        <v>0</v>
      </c>
      <c r="AT99" s="15">
        <f t="shared" si="62"/>
        <v>0.50799000000000027</v>
      </c>
      <c r="AU99" s="15">
        <f t="shared" si="62"/>
        <v>0.6293950000000007</v>
      </c>
      <c r="AV99" s="15">
        <f t="shared" si="62"/>
        <v>0</v>
      </c>
      <c r="AW99" s="15">
        <f t="shared" si="62"/>
        <v>0.60780499999999915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0.60780499999999915</v>
      </c>
      <c r="BD99" s="15">
        <f t="shared" si="62"/>
        <v>0.72982499999999972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0.72982499999999972</v>
      </c>
      <c r="BK99" s="15"/>
      <c r="BL99" s="15">
        <f t="shared" si="63"/>
        <v>0.50799000000000027</v>
      </c>
      <c r="BM99" s="15">
        <f t="shared" si="63"/>
        <v>0.6293950000000007</v>
      </c>
      <c r="BN99" s="15">
        <f t="shared" si="63"/>
        <v>0.60780499999999915</v>
      </c>
      <c r="BO99" s="15">
        <f t="shared" si="63"/>
        <v>0.72982499999999972</v>
      </c>
      <c r="BP99" s="15">
        <f t="shared" si="63"/>
        <v>-9.9815000000000001E-2</v>
      </c>
      <c r="BQ99" s="15">
        <f t="shared" si="63"/>
        <v>-0.10043000000000003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44963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44963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165</v>
      </c>
      <c r="C3">
        <f>PPCL!C3</f>
        <v>0</v>
      </c>
      <c r="D3">
        <f>PPCL!M3</f>
        <v>0</v>
      </c>
      <c r="E3">
        <f>PPCL!N3</f>
        <v>0</v>
      </c>
      <c r="F3">
        <f>B3+C3</f>
        <v>165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165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165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165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165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165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165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165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165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165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165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165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165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165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165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165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165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165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165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165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165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165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165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165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165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165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165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165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165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165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165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165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165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165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165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165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165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165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165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165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165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165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165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165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165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165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165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165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165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165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165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165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165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165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165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165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165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165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165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165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165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165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165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165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165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165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165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165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165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165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165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165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165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165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165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165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165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165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165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165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165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165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165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165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165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165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165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165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165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165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165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165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165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165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165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165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3.96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3.96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175</v>
      </c>
      <c r="C3">
        <f>PPCL!E3</f>
        <v>0</v>
      </c>
      <c r="D3">
        <f>PPCL!O3</f>
        <v>0</v>
      </c>
      <c r="E3">
        <f>PPCL!P3</f>
        <v>0</v>
      </c>
      <c r="F3">
        <f>B3+C3</f>
        <v>175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175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175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175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175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175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175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175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175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175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175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175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175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175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175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175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175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175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175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175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175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175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175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175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175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175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175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175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175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175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175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175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175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175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175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175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175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175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175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175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175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175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175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175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175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175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175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175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175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175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175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175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175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175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175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175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175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175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175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175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175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175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175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175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175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175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175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175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175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175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175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175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175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175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175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175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175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175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175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175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175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175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175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175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175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175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175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175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175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175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175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175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175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175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175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175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4.2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4.2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38.6</v>
      </c>
      <c r="E3">
        <f>GT!N3</f>
        <v>0</v>
      </c>
      <c r="F3">
        <f>B3+C3</f>
        <v>84</v>
      </c>
      <c r="G3">
        <f>D3+E3-X3</f>
        <v>38.6</v>
      </c>
      <c r="H3" s="154"/>
      <c r="I3">
        <f>BRPL_EOD!AC3+BRPL_EOD!AD3</f>
        <v>15.42</v>
      </c>
      <c r="J3">
        <f>BYPL_EOD!AC3+BYPL_EOD!AD3</f>
        <v>8.84</v>
      </c>
      <c r="K3">
        <f>MES_EOD!AC3+MES_EOD!AD3</f>
        <v>0</v>
      </c>
      <c r="L3">
        <f>NDMC_EOD!AC3+NDMC_EOD!AD3</f>
        <v>2.0699999999999998</v>
      </c>
      <c r="M3">
        <f>TPDDL_EOD!AC3+TPDDL_EOD!AD3</f>
        <v>11.74</v>
      </c>
      <c r="N3">
        <f t="shared" ref="N3:N66" si="0">SUM(I3:M3)</f>
        <v>38.07</v>
      </c>
      <c r="O3" s="154">
        <f t="shared" ref="O3:O66" si="1">G3-N3</f>
        <v>0.53000000000000114</v>
      </c>
      <c r="P3">
        <v>15.634672970843184</v>
      </c>
      <c r="Q3">
        <v>8.963068032571579</v>
      </c>
      <c r="R3">
        <v>0</v>
      </c>
      <c r="S3">
        <v>2.0988179669030731</v>
      </c>
      <c r="T3">
        <v>11.903441029682165</v>
      </c>
      <c r="U3" s="156">
        <f t="shared" ref="U3:U66" si="2">SUM(P3:T3)</f>
        <v>38.6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38.6</v>
      </c>
      <c r="E4">
        <f>GT!N4</f>
        <v>0</v>
      </c>
      <c r="F4">
        <f t="shared" ref="F4:F67" si="4">B4+C4</f>
        <v>84</v>
      </c>
      <c r="G4">
        <f t="shared" ref="G4:G67" si="5">D4+E4-X4</f>
        <v>38.6</v>
      </c>
      <c r="H4" s="154"/>
      <c r="I4">
        <f>BRPL_EOD!AC4+BRPL_EOD!AD4</f>
        <v>15.42</v>
      </c>
      <c r="J4">
        <f>BYPL_EOD!AC4+BYPL_EOD!AD4</f>
        <v>8.84</v>
      </c>
      <c r="K4">
        <f>MES_EOD!AC4+MES_EOD!AD4</f>
        <v>0</v>
      </c>
      <c r="L4">
        <f>NDMC_EOD!AC4+NDMC_EOD!AD4</f>
        <v>2.0699999999999998</v>
      </c>
      <c r="M4">
        <f>TPDDL_EOD!AC4+TPDDL_EOD!AD4</f>
        <v>11.74</v>
      </c>
      <c r="N4">
        <f t="shared" si="0"/>
        <v>38.07</v>
      </c>
      <c r="O4" s="154">
        <f t="shared" si="1"/>
        <v>0.53000000000000114</v>
      </c>
      <c r="P4">
        <v>15.634672970843184</v>
      </c>
      <c r="Q4">
        <v>8.963068032571579</v>
      </c>
      <c r="R4">
        <v>0</v>
      </c>
      <c r="S4">
        <v>2.0988179669030731</v>
      </c>
      <c r="T4">
        <v>11.903441029682165</v>
      </c>
      <c r="U4" s="156">
        <f t="shared" si="2"/>
        <v>38.6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38.6</v>
      </c>
      <c r="E5">
        <f>GT!N5</f>
        <v>0</v>
      </c>
      <c r="F5">
        <f t="shared" si="4"/>
        <v>84</v>
      </c>
      <c r="G5">
        <f t="shared" si="5"/>
        <v>38.6</v>
      </c>
      <c r="H5" s="154"/>
      <c r="I5">
        <f>BRPL_EOD!AC5+BRPL_EOD!AD5</f>
        <v>15.42</v>
      </c>
      <c r="J5">
        <f>BYPL_EOD!AC5+BYPL_EOD!AD5</f>
        <v>8.84</v>
      </c>
      <c r="K5">
        <f>MES_EOD!AC5+MES_EOD!AD5</f>
        <v>0</v>
      </c>
      <c r="L5">
        <f>NDMC_EOD!AC5+NDMC_EOD!AD5</f>
        <v>2.0699999999999998</v>
      </c>
      <c r="M5">
        <f>TPDDL_EOD!AC5+TPDDL_EOD!AD5</f>
        <v>11.74</v>
      </c>
      <c r="N5">
        <f t="shared" si="0"/>
        <v>38.07</v>
      </c>
      <c r="O5" s="154">
        <f t="shared" si="1"/>
        <v>0.53000000000000114</v>
      </c>
      <c r="P5">
        <v>15.634672970843184</v>
      </c>
      <c r="Q5">
        <v>8.963068032571579</v>
      </c>
      <c r="R5">
        <v>0</v>
      </c>
      <c r="S5">
        <v>2.0988179669030731</v>
      </c>
      <c r="T5">
        <v>11.903441029682165</v>
      </c>
      <c r="U5" s="156">
        <f t="shared" si="2"/>
        <v>38.6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38.6</v>
      </c>
      <c r="E6">
        <f>GT!N6</f>
        <v>0</v>
      </c>
      <c r="F6">
        <f t="shared" si="4"/>
        <v>84</v>
      </c>
      <c r="G6">
        <f t="shared" si="5"/>
        <v>38.6</v>
      </c>
      <c r="H6" s="154"/>
      <c r="I6">
        <f>BRPL_EOD!AC6+BRPL_EOD!AD6</f>
        <v>15.42</v>
      </c>
      <c r="J6">
        <f>BYPL_EOD!AC6+BYPL_EOD!AD6</f>
        <v>8.84</v>
      </c>
      <c r="K6">
        <f>MES_EOD!AC6+MES_EOD!AD6</f>
        <v>0</v>
      </c>
      <c r="L6">
        <f>NDMC_EOD!AC6+NDMC_EOD!AD6</f>
        <v>2.0699999999999998</v>
      </c>
      <c r="M6">
        <f>TPDDL_EOD!AC6+TPDDL_EOD!AD6</f>
        <v>11.74</v>
      </c>
      <c r="N6">
        <f t="shared" si="0"/>
        <v>38.07</v>
      </c>
      <c r="O6" s="154">
        <f t="shared" si="1"/>
        <v>0.53000000000000114</v>
      </c>
      <c r="P6">
        <v>15.634672970843184</v>
      </c>
      <c r="Q6">
        <v>8.963068032571579</v>
      </c>
      <c r="R6">
        <v>0</v>
      </c>
      <c r="S6">
        <v>2.0988179669030731</v>
      </c>
      <c r="T6">
        <v>11.903441029682165</v>
      </c>
      <c r="U6" s="156">
        <f t="shared" si="2"/>
        <v>38.6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38.6</v>
      </c>
      <c r="E7">
        <f>GT!N7</f>
        <v>0</v>
      </c>
      <c r="F7">
        <f t="shared" si="4"/>
        <v>84</v>
      </c>
      <c r="G7">
        <f t="shared" si="5"/>
        <v>38.6</v>
      </c>
      <c r="H7" s="154"/>
      <c r="I7">
        <f>BRPL_EOD!AC7+BRPL_EOD!AD7</f>
        <v>15.42</v>
      </c>
      <c r="J7">
        <f>BYPL_EOD!AC7+BYPL_EOD!AD7</f>
        <v>8.84</v>
      </c>
      <c r="K7">
        <f>MES_EOD!AC7+MES_EOD!AD7</f>
        <v>0</v>
      </c>
      <c r="L7">
        <f>NDMC_EOD!AC7+NDMC_EOD!AD7</f>
        <v>2.0699999999999998</v>
      </c>
      <c r="M7">
        <f>TPDDL_EOD!AC7+TPDDL_EOD!AD7</f>
        <v>11.74</v>
      </c>
      <c r="N7">
        <f t="shared" si="0"/>
        <v>38.07</v>
      </c>
      <c r="O7" s="154">
        <f t="shared" si="1"/>
        <v>0.53000000000000114</v>
      </c>
      <c r="P7">
        <v>15.634672970843184</v>
      </c>
      <c r="Q7">
        <v>8.963068032571579</v>
      </c>
      <c r="R7">
        <v>0</v>
      </c>
      <c r="S7">
        <v>2.0988179669030731</v>
      </c>
      <c r="T7">
        <v>11.903441029682165</v>
      </c>
      <c r="U7" s="156">
        <f t="shared" si="2"/>
        <v>38.6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38.6</v>
      </c>
      <c r="E8">
        <f>GT!N8</f>
        <v>0</v>
      </c>
      <c r="F8">
        <f t="shared" si="4"/>
        <v>84</v>
      </c>
      <c r="G8">
        <f t="shared" si="5"/>
        <v>38.6</v>
      </c>
      <c r="H8" s="154"/>
      <c r="I8">
        <f>BRPL_EOD!AC8+BRPL_EOD!AD8</f>
        <v>15.42</v>
      </c>
      <c r="J8">
        <f>BYPL_EOD!AC8+BYPL_EOD!AD8</f>
        <v>8.84</v>
      </c>
      <c r="K8">
        <f>MES_EOD!AC8+MES_EOD!AD8</f>
        <v>0</v>
      </c>
      <c r="L8">
        <f>NDMC_EOD!AC8+NDMC_EOD!AD8</f>
        <v>2.0699999999999998</v>
      </c>
      <c r="M8">
        <f>TPDDL_EOD!AC8+TPDDL_EOD!AD8</f>
        <v>11.74</v>
      </c>
      <c r="N8">
        <f t="shared" si="0"/>
        <v>38.07</v>
      </c>
      <c r="O8" s="154">
        <f t="shared" si="1"/>
        <v>0.53000000000000114</v>
      </c>
      <c r="P8">
        <v>15.634672970843184</v>
      </c>
      <c r="Q8">
        <v>8.963068032571579</v>
      </c>
      <c r="R8">
        <v>0</v>
      </c>
      <c r="S8">
        <v>2.0988179669030731</v>
      </c>
      <c r="T8">
        <v>11.903441029682165</v>
      </c>
      <c r="U8" s="156">
        <f t="shared" si="2"/>
        <v>38.6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38.6</v>
      </c>
      <c r="E9">
        <f>GT!N9</f>
        <v>0</v>
      </c>
      <c r="F9">
        <f t="shared" si="4"/>
        <v>84</v>
      </c>
      <c r="G9">
        <f t="shared" si="5"/>
        <v>38.6</v>
      </c>
      <c r="H9" s="154"/>
      <c r="I9">
        <f>BRPL_EOD!AC9+BRPL_EOD!AD9</f>
        <v>15.42</v>
      </c>
      <c r="J9">
        <f>BYPL_EOD!AC9+BYPL_EOD!AD9</f>
        <v>8.84</v>
      </c>
      <c r="K9">
        <f>MES_EOD!AC9+MES_EOD!AD9</f>
        <v>0</v>
      </c>
      <c r="L9">
        <f>NDMC_EOD!AC9+NDMC_EOD!AD9</f>
        <v>2.0699999999999998</v>
      </c>
      <c r="M9">
        <f>TPDDL_EOD!AC9+TPDDL_EOD!AD9</f>
        <v>11.74</v>
      </c>
      <c r="N9">
        <f t="shared" si="0"/>
        <v>38.07</v>
      </c>
      <c r="O9" s="154">
        <f t="shared" si="1"/>
        <v>0.53000000000000114</v>
      </c>
      <c r="P9">
        <v>15.634672970843184</v>
      </c>
      <c r="Q9">
        <v>8.963068032571579</v>
      </c>
      <c r="R9">
        <v>0</v>
      </c>
      <c r="S9">
        <v>2.0988179669030731</v>
      </c>
      <c r="T9">
        <v>11.903441029682165</v>
      </c>
      <c r="U9" s="156">
        <f t="shared" si="2"/>
        <v>38.6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14.77</v>
      </c>
      <c r="J10">
        <f>BYPL_EOD!AC10+BYPL_EOD!AD10</f>
        <v>8.7100000000000009</v>
      </c>
      <c r="K10">
        <f>MES_EOD!AC10+MES_EOD!AD10</f>
        <v>0</v>
      </c>
      <c r="L10">
        <f>NDMC_EOD!AC10+NDMC_EOD!AD10</f>
        <v>2.04</v>
      </c>
      <c r="M10">
        <f>TPDDL_EOD!AC10+TPDDL_EOD!AD10</f>
        <v>11.56</v>
      </c>
      <c r="N10">
        <f t="shared" si="0"/>
        <v>37.08</v>
      </c>
      <c r="O10" s="154">
        <f t="shared" si="1"/>
        <v>0.52000000000000313</v>
      </c>
      <c r="P10">
        <v>14.977130528586841</v>
      </c>
      <c r="Q10">
        <v>8.8321467098166142</v>
      </c>
      <c r="R10">
        <v>0</v>
      </c>
      <c r="S10">
        <v>2.0686084142394825</v>
      </c>
      <c r="T10">
        <v>11.722114347357067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14.77</v>
      </c>
      <c r="J11">
        <f>BYPL_EOD!AC11+BYPL_EOD!AD11</f>
        <v>8.7100000000000009</v>
      </c>
      <c r="K11">
        <f>MES_EOD!AC11+MES_EOD!AD11</f>
        <v>0</v>
      </c>
      <c r="L11">
        <f>NDMC_EOD!AC11+NDMC_EOD!AD11</f>
        <v>2.04</v>
      </c>
      <c r="M11">
        <f>TPDDL_EOD!AC11+TPDDL_EOD!AD11</f>
        <v>11.56</v>
      </c>
      <c r="N11">
        <f t="shared" si="0"/>
        <v>37.08</v>
      </c>
      <c r="O11" s="154">
        <f t="shared" si="1"/>
        <v>0.52000000000000313</v>
      </c>
      <c r="P11">
        <v>14.977130528586841</v>
      </c>
      <c r="Q11">
        <v>8.8321467098166142</v>
      </c>
      <c r="R11">
        <v>0</v>
      </c>
      <c r="S11">
        <v>2.0686084142394825</v>
      </c>
      <c r="T11">
        <v>11.722114347357067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14.77</v>
      </c>
      <c r="J12">
        <f>BYPL_EOD!AC12+BYPL_EOD!AD12</f>
        <v>8.7100000000000009</v>
      </c>
      <c r="K12">
        <f>MES_EOD!AC12+MES_EOD!AD12</f>
        <v>0</v>
      </c>
      <c r="L12">
        <f>NDMC_EOD!AC12+NDMC_EOD!AD12</f>
        <v>2.04</v>
      </c>
      <c r="M12">
        <f>TPDDL_EOD!AC12+TPDDL_EOD!AD12</f>
        <v>11.56</v>
      </c>
      <c r="N12">
        <f t="shared" si="0"/>
        <v>37.08</v>
      </c>
      <c r="O12" s="154">
        <f t="shared" si="1"/>
        <v>0.52000000000000313</v>
      </c>
      <c r="P12">
        <v>14.977130528586841</v>
      </c>
      <c r="Q12">
        <v>8.8321467098166142</v>
      </c>
      <c r="R12">
        <v>0</v>
      </c>
      <c r="S12">
        <v>2.0686084142394825</v>
      </c>
      <c r="T12">
        <v>11.722114347357067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14.83</v>
      </c>
      <c r="J13">
        <f>BYPL_EOD!AC13+BYPL_EOD!AD13</f>
        <v>8.74</v>
      </c>
      <c r="K13">
        <f>MES_EOD!AC13+MES_EOD!AD13</f>
        <v>0</v>
      </c>
      <c r="L13">
        <f>NDMC_EOD!AC13+NDMC_EOD!AD13</f>
        <v>1.9</v>
      </c>
      <c r="M13">
        <f>TPDDL_EOD!AC13+TPDDL_EOD!AD13</f>
        <v>11.61</v>
      </c>
      <c r="N13">
        <f t="shared" si="0"/>
        <v>37.08</v>
      </c>
      <c r="O13" s="154">
        <f t="shared" si="1"/>
        <v>0.52000000000000313</v>
      </c>
      <c r="P13">
        <v>15.037971952535061</v>
      </c>
      <c r="Q13">
        <v>8.8625674217907235</v>
      </c>
      <c r="R13">
        <v>0</v>
      </c>
      <c r="S13">
        <v>1.9266450916936355</v>
      </c>
      <c r="T13">
        <v>11.772815533980584</v>
      </c>
      <c r="U13" s="156">
        <f t="shared" si="2"/>
        <v>37.600000000000009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14.83</v>
      </c>
      <c r="J14">
        <f>BYPL_EOD!AC14+BYPL_EOD!AD14</f>
        <v>8.74</v>
      </c>
      <c r="K14">
        <f>MES_EOD!AC14+MES_EOD!AD14</f>
        <v>0</v>
      </c>
      <c r="L14">
        <f>NDMC_EOD!AC14+NDMC_EOD!AD14</f>
        <v>1.9</v>
      </c>
      <c r="M14">
        <f>TPDDL_EOD!AC14+TPDDL_EOD!AD14</f>
        <v>11.61</v>
      </c>
      <c r="N14">
        <f t="shared" si="0"/>
        <v>37.08</v>
      </c>
      <c r="O14" s="154">
        <f t="shared" si="1"/>
        <v>0.52000000000000313</v>
      </c>
      <c r="P14">
        <v>15.037971952535061</v>
      </c>
      <c r="Q14">
        <v>8.8625674217907235</v>
      </c>
      <c r="R14">
        <v>0</v>
      </c>
      <c r="S14">
        <v>1.9266450916936355</v>
      </c>
      <c r="T14">
        <v>11.772815533980584</v>
      </c>
      <c r="U14" s="156">
        <f t="shared" si="2"/>
        <v>37.600000000000009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14.77</v>
      </c>
      <c r="J15">
        <f>BYPL_EOD!AC15+BYPL_EOD!AD15</f>
        <v>8.7100000000000009</v>
      </c>
      <c r="K15">
        <f>MES_EOD!AC15+MES_EOD!AD15</f>
        <v>0</v>
      </c>
      <c r="L15">
        <f>NDMC_EOD!AC15+NDMC_EOD!AD15</f>
        <v>2.04</v>
      </c>
      <c r="M15">
        <f>TPDDL_EOD!AC15+TPDDL_EOD!AD15</f>
        <v>11.56</v>
      </c>
      <c r="N15">
        <f t="shared" si="0"/>
        <v>37.08</v>
      </c>
      <c r="O15" s="154">
        <f t="shared" si="1"/>
        <v>0.52000000000000313</v>
      </c>
      <c r="P15">
        <v>14.977130528586841</v>
      </c>
      <c r="Q15">
        <v>8.8321467098166142</v>
      </c>
      <c r="R15">
        <v>0</v>
      </c>
      <c r="S15">
        <v>2.0686084142394825</v>
      </c>
      <c r="T15">
        <v>11.722114347357067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14.77</v>
      </c>
      <c r="J16">
        <f>BYPL_EOD!AC16+BYPL_EOD!AD16</f>
        <v>8.7100000000000009</v>
      </c>
      <c r="K16">
        <f>MES_EOD!AC16+MES_EOD!AD16</f>
        <v>0</v>
      </c>
      <c r="L16">
        <f>NDMC_EOD!AC16+NDMC_EOD!AD16</f>
        <v>2.04</v>
      </c>
      <c r="M16">
        <f>TPDDL_EOD!AC16+TPDDL_EOD!AD16</f>
        <v>11.56</v>
      </c>
      <c r="N16">
        <f t="shared" si="0"/>
        <v>37.08</v>
      </c>
      <c r="O16" s="154">
        <f t="shared" si="1"/>
        <v>0.52000000000000313</v>
      </c>
      <c r="P16">
        <v>14.977130528586841</v>
      </c>
      <c r="Q16">
        <v>8.8321467098166142</v>
      </c>
      <c r="R16">
        <v>0</v>
      </c>
      <c r="S16">
        <v>2.0686084142394825</v>
      </c>
      <c r="T16">
        <v>11.722114347357067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14.77</v>
      </c>
      <c r="J17">
        <f>BYPL_EOD!AC17+BYPL_EOD!AD17</f>
        <v>8.7100000000000009</v>
      </c>
      <c r="K17">
        <f>MES_EOD!AC17+MES_EOD!AD17</f>
        <v>0</v>
      </c>
      <c r="L17">
        <f>NDMC_EOD!AC17+NDMC_EOD!AD17</f>
        <v>2.04</v>
      </c>
      <c r="M17">
        <f>TPDDL_EOD!AC17+TPDDL_EOD!AD17</f>
        <v>11.56</v>
      </c>
      <c r="N17">
        <f t="shared" si="0"/>
        <v>37.08</v>
      </c>
      <c r="O17" s="154">
        <f t="shared" si="1"/>
        <v>0.52000000000000313</v>
      </c>
      <c r="P17">
        <v>14.977130528586841</v>
      </c>
      <c r="Q17">
        <v>8.8321467098166142</v>
      </c>
      <c r="R17">
        <v>0</v>
      </c>
      <c r="S17">
        <v>2.0686084142394825</v>
      </c>
      <c r="T17">
        <v>11.722114347357067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14.77</v>
      </c>
      <c r="J18">
        <f>BYPL_EOD!AC18+BYPL_EOD!AD18</f>
        <v>8.7100000000000009</v>
      </c>
      <c r="K18">
        <f>MES_EOD!AC18+MES_EOD!AD18</f>
        <v>0</v>
      </c>
      <c r="L18">
        <f>NDMC_EOD!AC18+NDMC_EOD!AD18</f>
        <v>2.04</v>
      </c>
      <c r="M18">
        <f>TPDDL_EOD!AC18+TPDDL_EOD!AD18</f>
        <v>11.56</v>
      </c>
      <c r="N18">
        <f t="shared" si="0"/>
        <v>37.08</v>
      </c>
      <c r="O18" s="154">
        <f t="shared" si="1"/>
        <v>0.52000000000000313</v>
      </c>
      <c r="P18">
        <v>14.977130528586841</v>
      </c>
      <c r="Q18">
        <v>8.8321467098166142</v>
      </c>
      <c r="R18">
        <v>0</v>
      </c>
      <c r="S18">
        <v>2.0686084142394825</v>
      </c>
      <c r="T18">
        <v>11.722114347357067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14.77</v>
      </c>
      <c r="J19">
        <f>BYPL_EOD!AC19+BYPL_EOD!AD19</f>
        <v>8.7100000000000009</v>
      </c>
      <c r="K19">
        <f>MES_EOD!AC19+MES_EOD!AD19</f>
        <v>0</v>
      </c>
      <c r="L19">
        <f>NDMC_EOD!AC19+NDMC_EOD!AD19</f>
        <v>2.04</v>
      </c>
      <c r="M19">
        <f>TPDDL_EOD!AC19+TPDDL_EOD!AD19</f>
        <v>11.56</v>
      </c>
      <c r="N19">
        <f t="shared" si="0"/>
        <v>37.08</v>
      </c>
      <c r="O19" s="154">
        <f t="shared" si="1"/>
        <v>0.52000000000000313</v>
      </c>
      <c r="P19">
        <v>14.977130528586841</v>
      </c>
      <c r="Q19">
        <v>8.8321467098166142</v>
      </c>
      <c r="R19">
        <v>0</v>
      </c>
      <c r="S19">
        <v>2.0686084142394825</v>
      </c>
      <c r="T19">
        <v>11.722114347357067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14.77</v>
      </c>
      <c r="J20">
        <f>BYPL_EOD!AC20+BYPL_EOD!AD20</f>
        <v>8.7100000000000009</v>
      </c>
      <c r="K20">
        <f>MES_EOD!AC20+MES_EOD!AD20</f>
        <v>0</v>
      </c>
      <c r="L20">
        <f>NDMC_EOD!AC20+NDMC_EOD!AD20</f>
        <v>2.04</v>
      </c>
      <c r="M20">
        <f>TPDDL_EOD!AC20+TPDDL_EOD!AD20</f>
        <v>11.56</v>
      </c>
      <c r="N20">
        <f t="shared" si="0"/>
        <v>37.08</v>
      </c>
      <c r="O20" s="154">
        <f t="shared" si="1"/>
        <v>0.52000000000000313</v>
      </c>
      <c r="P20">
        <v>14.977130528586841</v>
      </c>
      <c r="Q20">
        <v>8.8321467098166142</v>
      </c>
      <c r="R20">
        <v>0</v>
      </c>
      <c r="S20">
        <v>2.0686084142394825</v>
      </c>
      <c r="T20">
        <v>11.722114347357067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14.77</v>
      </c>
      <c r="J21">
        <f>BYPL_EOD!AC21+BYPL_EOD!AD21</f>
        <v>8.7100000000000009</v>
      </c>
      <c r="K21">
        <f>MES_EOD!AC21+MES_EOD!AD21</f>
        <v>0</v>
      </c>
      <c r="L21">
        <f>NDMC_EOD!AC21+NDMC_EOD!AD21</f>
        <v>2.04</v>
      </c>
      <c r="M21">
        <f>TPDDL_EOD!AC21+TPDDL_EOD!AD21</f>
        <v>11.56</v>
      </c>
      <c r="N21">
        <f t="shared" si="0"/>
        <v>37.08</v>
      </c>
      <c r="O21" s="154">
        <f t="shared" si="1"/>
        <v>0.52000000000000313</v>
      </c>
      <c r="P21">
        <v>14.977130528586841</v>
      </c>
      <c r="Q21">
        <v>8.8321467098166142</v>
      </c>
      <c r="R21">
        <v>0</v>
      </c>
      <c r="S21">
        <v>2.0686084142394825</v>
      </c>
      <c r="T21">
        <v>11.722114347357067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54"/>
      <c r="I22">
        <f>BRPL_EOD!AC22+BRPL_EOD!AD22</f>
        <v>15.42</v>
      </c>
      <c r="J22">
        <f>BYPL_EOD!AC22+BYPL_EOD!AD22</f>
        <v>8.84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11.74</v>
      </c>
      <c r="N22">
        <f t="shared" si="0"/>
        <v>38.07</v>
      </c>
      <c r="O22" s="154">
        <f t="shared" si="1"/>
        <v>0.53000000000000114</v>
      </c>
      <c r="P22">
        <v>15.634672970843184</v>
      </c>
      <c r="Q22">
        <v>8.963068032571579</v>
      </c>
      <c r="R22">
        <v>0</v>
      </c>
      <c r="S22">
        <v>2.0988179669030731</v>
      </c>
      <c r="T22">
        <v>11.903441029682165</v>
      </c>
      <c r="U22" s="156">
        <f t="shared" si="2"/>
        <v>38.6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54"/>
      <c r="I23">
        <f>BRPL_EOD!AC23+BRPL_EOD!AD23</f>
        <v>15.42</v>
      </c>
      <c r="J23">
        <f>BYPL_EOD!AC23+BYPL_EOD!AD23</f>
        <v>8.84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11.74</v>
      </c>
      <c r="N23">
        <f t="shared" si="0"/>
        <v>38.07</v>
      </c>
      <c r="O23" s="154">
        <f t="shared" si="1"/>
        <v>0.53000000000000114</v>
      </c>
      <c r="P23">
        <v>15.634672970843184</v>
      </c>
      <c r="Q23">
        <v>8.963068032571579</v>
      </c>
      <c r="R23">
        <v>0</v>
      </c>
      <c r="S23">
        <v>2.0988179669030731</v>
      </c>
      <c r="T23">
        <v>11.903441029682165</v>
      </c>
      <c r="U23" s="156">
        <f t="shared" si="2"/>
        <v>38.6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54"/>
      <c r="I24">
        <f>BRPL_EOD!AC24+BRPL_EOD!AD24</f>
        <v>15.42</v>
      </c>
      <c r="J24">
        <f>BYPL_EOD!AC24+BYPL_EOD!AD24</f>
        <v>8.84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11.74</v>
      </c>
      <c r="N24">
        <f t="shared" si="0"/>
        <v>38.07</v>
      </c>
      <c r="O24" s="154">
        <f t="shared" si="1"/>
        <v>0.53000000000000114</v>
      </c>
      <c r="P24">
        <v>15.634672970843184</v>
      </c>
      <c r="Q24">
        <v>8.963068032571579</v>
      </c>
      <c r="R24">
        <v>0</v>
      </c>
      <c r="S24">
        <v>2.0988179669030731</v>
      </c>
      <c r="T24">
        <v>11.903441029682165</v>
      </c>
      <c r="U24" s="156">
        <f t="shared" si="2"/>
        <v>38.6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54"/>
      <c r="I25">
        <f>BRPL_EOD!AC25+BRPL_EOD!AD25</f>
        <v>15.42</v>
      </c>
      <c r="J25">
        <f>BYPL_EOD!AC25+BYPL_EOD!AD25</f>
        <v>8.84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11.74</v>
      </c>
      <c r="N25">
        <f t="shared" si="0"/>
        <v>38.07</v>
      </c>
      <c r="O25" s="154">
        <f t="shared" si="1"/>
        <v>0.53000000000000114</v>
      </c>
      <c r="P25">
        <v>15.634672970843184</v>
      </c>
      <c r="Q25">
        <v>8.963068032571579</v>
      </c>
      <c r="R25">
        <v>0</v>
      </c>
      <c r="S25">
        <v>2.0988179669030731</v>
      </c>
      <c r="T25">
        <v>11.903441029682165</v>
      </c>
      <c r="U25" s="156">
        <f t="shared" si="2"/>
        <v>38.6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54"/>
      <c r="I26">
        <f>BRPL_EOD!AC26+BRPL_EOD!AD26</f>
        <v>15.42</v>
      </c>
      <c r="J26">
        <f>BYPL_EOD!AC26+BYPL_EOD!AD26</f>
        <v>8.84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11.74</v>
      </c>
      <c r="N26">
        <f t="shared" si="0"/>
        <v>38.07</v>
      </c>
      <c r="O26" s="154">
        <f t="shared" si="1"/>
        <v>0.53000000000000114</v>
      </c>
      <c r="P26">
        <v>15.634672970843184</v>
      </c>
      <c r="Q26">
        <v>8.963068032571579</v>
      </c>
      <c r="R26">
        <v>0</v>
      </c>
      <c r="S26">
        <v>2.0988179669030731</v>
      </c>
      <c r="T26">
        <v>11.903441029682165</v>
      </c>
      <c r="U26" s="156">
        <f t="shared" si="2"/>
        <v>38.6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54"/>
      <c r="I27">
        <f>BRPL_EOD!AC27+BRPL_EOD!AD27</f>
        <v>15.42</v>
      </c>
      <c r="J27">
        <f>BYPL_EOD!AC27+BYPL_EOD!AD27</f>
        <v>8.84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11.74</v>
      </c>
      <c r="N27">
        <f t="shared" si="0"/>
        <v>38.07</v>
      </c>
      <c r="O27" s="154">
        <f t="shared" si="1"/>
        <v>0.53000000000000114</v>
      </c>
      <c r="P27">
        <v>15.634672970843184</v>
      </c>
      <c r="Q27">
        <v>8.963068032571579</v>
      </c>
      <c r="R27">
        <v>0</v>
      </c>
      <c r="S27">
        <v>2.0988179669030731</v>
      </c>
      <c r="T27">
        <v>11.903441029682165</v>
      </c>
      <c r="U27" s="156">
        <f t="shared" si="2"/>
        <v>38.6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54"/>
      <c r="I28">
        <f>BRPL_EOD!AC28+BRPL_EOD!AD28</f>
        <v>15.42</v>
      </c>
      <c r="J28">
        <f>BYPL_EOD!AC28+BYPL_EOD!AD28</f>
        <v>8.84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11.74</v>
      </c>
      <c r="N28">
        <f t="shared" si="0"/>
        <v>38.07</v>
      </c>
      <c r="O28" s="154">
        <f t="shared" si="1"/>
        <v>0.53000000000000114</v>
      </c>
      <c r="P28">
        <v>15.634672970843184</v>
      </c>
      <c r="Q28">
        <v>8.963068032571579</v>
      </c>
      <c r="R28">
        <v>0</v>
      </c>
      <c r="S28">
        <v>2.0988179669030731</v>
      </c>
      <c r="T28">
        <v>11.903441029682165</v>
      </c>
      <c r="U28" s="156">
        <f t="shared" si="2"/>
        <v>38.6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54"/>
      <c r="I29">
        <f>BRPL_EOD!AC29+BRPL_EOD!AD29</f>
        <v>15.42</v>
      </c>
      <c r="J29">
        <f>BYPL_EOD!AC29+BYPL_EOD!AD29</f>
        <v>8.84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11.74</v>
      </c>
      <c r="N29">
        <f t="shared" si="0"/>
        <v>38.07</v>
      </c>
      <c r="O29" s="154">
        <f t="shared" si="1"/>
        <v>0.53000000000000114</v>
      </c>
      <c r="P29">
        <v>15.634672970843184</v>
      </c>
      <c r="Q29">
        <v>8.963068032571579</v>
      </c>
      <c r="R29">
        <v>0</v>
      </c>
      <c r="S29">
        <v>2.0988179669030731</v>
      </c>
      <c r="T29">
        <v>11.903441029682165</v>
      </c>
      <c r="U29" s="156">
        <f t="shared" si="2"/>
        <v>38.6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54"/>
      <c r="I30">
        <f>BRPL_EOD!AC30+BRPL_EOD!AD30</f>
        <v>15.42</v>
      </c>
      <c r="J30">
        <f>BYPL_EOD!AC30+BYPL_EOD!AD30</f>
        <v>8.84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11.74</v>
      </c>
      <c r="N30">
        <f t="shared" si="0"/>
        <v>38.07</v>
      </c>
      <c r="O30" s="154">
        <f t="shared" si="1"/>
        <v>0.53000000000000114</v>
      </c>
      <c r="P30">
        <v>15.634672970843184</v>
      </c>
      <c r="Q30">
        <v>8.963068032571579</v>
      </c>
      <c r="R30">
        <v>0</v>
      </c>
      <c r="S30">
        <v>2.0988179669030731</v>
      </c>
      <c r="T30">
        <v>11.903441029682165</v>
      </c>
      <c r="U30" s="156">
        <f t="shared" si="2"/>
        <v>38.6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54"/>
      <c r="I31">
        <f>BRPL_EOD!AC31+BRPL_EOD!AD31</f>
        <v>15.42</v>
      </c>
      <c r="J31">
        <f>BYPL_EOD!AC31+BYPL_EOD!AD31</f>
        <v>8.84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11.74</v>
      </c>
      <c r="N31">
        <f t="shared" si="0"/>
        <v>38.07</v>
      </c>
      <c r="O31" s="154">
        <f t="shared" si="1"/>
        <v>0.53000000000000114</v>
      </c>
      <c r="P31">
        <v>15.634672970843184</v>
      </c>
      <c r="Q31">
        <v>8.963068032571579</v>
      </c>
      <c r="R31">
        <v>0</v>
      </c>
      <c r="S31">
        <v>2.0988179669030731</v>
      </c>
      <c r="T31">
        <v>11.903441029682165</v>
      </c>
      <c r="U31" s="156">
        <f t="shared" si="2"/>
        <v>38.6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54"/>
      <c r="I32">
        <f>BRPL_EOD!AC32+BRPL_EOD!AD32</f>
        <v>15.42</v>
      </c>
      <c r="J32">
        <f>BYPL_EOD!AC32+BYPL_EOD!AD32</f>
        <v>8.84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11.74</v>
      </c>
      <c r="N32">
        <f t="shared" si="0"/>
        <v>38.07</v>
      </c>
      <c r="O32" s="154">
        <f t="shared" si="1"/>
        <v>0.53000000000000114</v>
      </c>
      <c r="P32">
        <v>15.634672970843184</v>
      </c>
      <c r="Q32">
        <v>8.963068032571579</v>
      </c>
      <c r="R32">
        <v>0</v>
      </c>
      <c r="S32">
        <v>2.0988179669030731</v>
      </c>
      <c r="T32">
        <v>11.903441029682165</v>
      </c>
      <c r="U32" s="156">
        <f t="shared" si="2"/>
        <v>38.6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54"/>
      <c r="I33">
        <f>BRPL_EOD!AC33+BRPL_EOD!AD33</f>
        <v>15.42</v>
      </c>
      <c r="J33">
        <f>BYPL_EOD!AC33+BYPL_EOD!AD33</f>
        <v>8.84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11.74</v>
      </c>
      <c r="N33">
        <f t="shared" si="0"/>
        <v>38.07</v>
      </c>
      <c r="O33" s="154">
        <f t="shared" si="1"/>
        <v>0.53000000000000114</v>
      </c>
      <c r="P33">
        <v>15.634672970843184</v>
      </c>
      <c r="Q33">
        <v>8.963068032571579</v>
      </c>
      <c r="R33">
        <v>0</v>
      </c>
      <c r="S33">
        <v>2.0988179669030731</v>
      </c>
      <c r="T33">
        <v>11.903441029682165</v>
      </c>
      <c r="U33" s="156">
        <f t="shared" si="2"/>
        <v>38.6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54"/>
      <c r="I34">
        <f>BRPL_EOD!AC34+BRPL_EOD!AD34</f>
        <v>15.42</v>
      </c>
      <c r="J34">
        <f>BYPL_EOD!AC34+BYPL_EOD!AD34</f>
        <v>8.84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11.74</v>
      </c>
      <c r="N34">
        <f t="shared" si="0"/>
        <v>38.07</v>
      </c>
      <c r="O34" s="154">
        <f t="shared" si="1"/>
        <v>0.53000000000000114</v>
      </c>
      <c r="P34">
        <v>15.634672970843184</v>
      </c>
      <c r="Q34">
        <v>8.963068032571579</v>
      </c>
      <c r="R34">
        <v>0</v>
      </c>
      <c r="S34">
        <v>2.0988179669030731</v>
      </c>
      <c r="T34">
        <v>11.903441029682165</v>
      </c>
      <c r="U34" s="156">
        <f t="shared" si="2"/>
        <v>38.6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54"/>
      <c r="I35">
        <f>BRPL_EOD!AC35+BRPL_EOD!AD35</f>
        <v>15.42</v>
      </c>
      <c r="J35">
        <f>BYPL_EOD!AC35+BYPL_EOD!AD35</f>
        <v>8.84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11.74</v>
      </c>
      <c r="N35">
        <f t="shared" si="0"/>
        <v>38.07</v>
      </c>
      <c r="O35" s="154">
        <f t="shared" si="1"/>
        <v>0.53000000000000114</v>
      </c>
      <c r="P35">
        <v>15.634672970843184</v>
      </c>
      <c r="Q35">
        <v>8.963068032571579</v>
      </c>
      <c r="R35">
        <v>0</v>
      </c>
      <c r="S35">
        <v>2.0988179669030731</v>
      </c>
      <c r="T35">
        <v>11.903441029682165</v>
      </c>
      <c r="U35" s="156">
        <f t="shared" si="2"/>
        <v>38.6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54"/>
      <c r="I36">
        <f>BRPL_EOD!AC36+BRPL_EOD!AD36</f>
        <v>15.42</v>
      </c>
      <c r="J36">
        <f>BYPL_EOD!AC36+BYPL_EOD!AD36</f>
        <v>8.84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11.74</v>
      </c>
      <c r="N36">
        <f t="shared" si="0"/>
        <v>38.07</v>
      </c>
      <c r="O36" s="154">
        <f t="shared" si="1"/>
        <v>0.53000000000000114</v>
      </c>
      <c r="P36">
        <v>15.634672970843184</v>
      </c>
      <c r="Q36">
        <v>8.963068032571579</v>
      </c>
      <c r="R36">
        <v>0</v>
      </c>
      <c r="S36">
        <v>2.0988179669030731</v>
      </c>
      <c r="T36">
        <v>11.903441029682165</v>
      </c>
      <c r="U36" s="156">
        <f t="shared" si="2"/>
        <v>38.6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54"/>
      <c r="I37">
        <f>BRPL_EOD!AC37+BRPL_EOD!AD37</f>
        <v>15.42</v>
      </c>
      <c r="J37">
        <f>BYPL_EOD!AC37+BYPL_EOD!AD37</f>
        <v>8.84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11.74</v>
      </c>
      <c r="N37">
        <f t="shared" si="0"/>
        <v>38.07</v>
      </c>
      <c r="O37" s="154">
        <f t="shared" si="1"/>
        <v>0.53000000000000114</v>
      </c>
      <c r="P37">
        <v>15.634672970843184</v>
      </c>
      <c r="Q37">
        <v>8.963068032571579</v>
      </c>
      <c r="R37">
        <v>0</v>
      </c>
      <c r="S37">
        <v>2.0988179669030731</v>
      </c>
      <c r="T37">
        <v>11.903441029682165</v>
      </c>
      <c r="U37" s="156">
        <f t="shared" si="2"/>
        <v>38.6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54"/>
      <c r="I38">
        <f>BRPL_EOD!AC38+BRPL_EOD!AD38</f>
        <v>15.42</v>
      </c>
      <c r="J38">
        <f>BYPL_EOD!AC38+BYPL_EOD!AD38</f>
        <v>8.84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11.74</v>
      </c>
      <c r="N38">
        <f t="shared" si="0"/>
        <v>38.07</v>
      </c>
      <c r="O38" s="154">
        <f t="shared" si="1"/>
        <v>0.53000000000000114</v>
      </c>
      <c r="P38">
        <v>15.634672970843184</v>
      </c>
      <c r="Q38">
        <v>8.963068032571579</v>
      </c>
      <c r="R38">
        <v>0</v>
      </c>
      <c r="S38">
        <v>2.0988179669030731</v>
      </c>
      <c r="T38">
        <v>11.903441029682165</v>
      </c>
      <c r="U38" s="156">
        <f t="shared" si="2"/>
        <v>38.6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38.299999999999997</v>
      </c>
      <c r="E39">
        <f>GT!N39</f>
        <v>0</v>
      </c>
      <c r="F39">
        <f t="shared" si="4"/>
        <v>84</v>
      </c>
      <c r="G39">
        <f t="shared" si="5"/>
        <v>38.299999999999997</v>
      </c>
      <c r="H39" s="154"/>
      <c r="I39">
        <f>BRPL_EOD!AC39+BRPL_EOD!AD39</f>
        <v>15.42</v>
      </c>
      <c r="J39">
        <f>BYPL_EOD!AC39+BYPL_EOD!AD39</f>
        <v>8.84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11.74</v>
      </c>
      <c r="N39">
        <f t="shared" si="0"/>
        <v>38.07</v>
      </c>
      <c r="O39" s="154">
        <f t="shared" si="1"/>
        <v>0.22999999999999687</v>
      </c>
      <c r="P39">
        <v>15.513159968479115</v>
      </c>
      <c r="Q39">
        <v>8.893406882059363</v>
      </c>
      <c r="R39">
        <v>0</v>
      </c>
      <c r="S39">
        <v>2.0825059101654841</v>
      </c>
      <c r="T39">
        <v>11.810927239296033</v>
      </c>
      <c r="U39" s="156">
        <f t="shared" si="2"/>
        <v>38.299999999999997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37.299999999999997</v>
      </c>
      <c r="E40">
        <f>GT!N40</f>
        <v>0</v>
      </c>
      <c r="F40">
        <f t="shared" si="4"/>
        <v>84</v>
      </c>
      <c r="G40">
        <f t="shared" si="5"/>
        <v>37.299999999999997</v>
      </c>
      <c r="H40" s="154"/>
      <c r="I40">
        <f>BRPL_EOD!AC40+BRPL_EOD!AD40</f>
        <v>14.77</v>
      </c>
      <c r="J40">
        <f>BYPL_EOD!AC40+BYPL_EOD!AD40</f>
        <v>8.7100000000000009</v>
      </c>
      <c r="K40">
        <f>MES_EOD!AC40+MES_EOD!AD40</f>
        <v>0</v>
      </c>
      <c r="L40">
        <f>NDMC_EOD!AC40+NDMC_EOD!AD40</f>
        <v>2.04</v>
      </c>
      <c r="M40">
        <f>TPDDL_EOD!AC40+TPDDL_EOD!AD40</f>
        <v>11.56</v>
      </c>
      <c r="N40">
        <f t="shared" si="0"/>
        <v>37.08</v>
      </c>
      <c r="O40" s="154">
        <f t="shared" si="1"/>
        <v>0.21999999999999886</v>
      </c>
      <c r="P40">
        <v>14.857632146709816</v>
      </c>
      <c r="Q40">
        <v>8.7616774541531832</v>
      </c>
      <c r="R40">
        <v>0</v>
      </c>
      <c r="S40">
        <v>2.0521035598705502</v>
      </c>
      <c r="T40">
        <v>11.62858683926645</v>
      </c>
      <c r="U40" s="156">
        <f t="shared" si="2"/>
        <v>37.299999999999997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37.299999999999997</v>
      </c>
      <c r="E41">
        <f>GT!N41</f>
        <v>0</v>
      </c>
      <c r="F41">
        <f t="shared" si="4"/>
        <v>84</v>
      </c>
      <c r="G41">
        <f t="shared" si="5"/>
        <v>37.299999999999997</v>
      </c>
      <c r="H41" s="154"/>
      <c r="I41">
        <f>BRPL_EOD!AC41+BRPL_EOD!AD41</f>
        <v>14.77</v>
      </c>
      <c r="J41">
        <f>BYPL_EOD!AC41+BYPL_EOD!AD41</f>
        <v>8.7100000000000009</v>
      </c>
      <c r="K41">
        <f>MES_EOD!AC41+MES_EOD!AD41</f>
        <v>0</v>
      </c>
      <c r="L41">
        <f>NDMC_EOD!AC41+NDMC_EOD!AD41</f>
        <v>2.04</v>
      </c>
      <c r="M41">
        <f>TPDDL_EOD!AC41+TPDDL_EOD!AD41</f>
        <v>11.56</v>
      </c>
      <c r="N41">
        <f t="shared" si="0"/>
        <v>37.08</v>
      </c>
      <c r="O41" s="154">
        <f t="shared" si="1"/>
        <v>0.21999999999999886</v>
      </c>
      <c r="P41">
        <v>14.857632146709816</v>
      </c>
      <c r="Q41">
        <v>8.7616774541531832</v>
      </c>
      <c r="R41">
        <v>0</v>
      </c>
      <c r="S41">
        <v>2.0521035598705502</v>
      </c>
      <c r="T41">
        <v>11.62858683926645</v>
      </c>
      <c r="U41" s="156">
        <f t="shared" si="2"/>
        <v>37.299999999999997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37.299999999999997</v>
      </c>
      <c r="E42">
        <f>GT!N42</f>
        <v>0</v>
      </c>
      <c r="F42">
        <f t="shared" si="4"/>
        <v>84</v>
      </c>
      <c r="G42">
        <f t="shared" si="5"/>
        <v>37.299999999999997</v>
      </c>
      <c r="H42" s="154"/>
      <c r="I42">
        <f>BRPL_EOD!AC42+BRPL_EOD!AD42</f>
        <v>14.77</v>
      </c>
      <c r="J42">
        <f>BYPL_EOD!AC42+BYPL_EOD!AD42</f>
        <v>8.7100000000000009</v>
      </c>
      <c r="K42">
        <f>MES_EOD!AC42+MES_EOD!AD42</f>
        <v>0</v>
      </c>
      <c r="L42">
        <f>NDMC_EOD!AC42+NDMC_EOD!AD42</f>
        <v>2.04</v>
      </c>
      <c r="M42">
        <f>TPDDL_EOD!AC42+TPDDL_EOD!AD42</f>
        <v>11.56</v>
      </c>
      <c r="N42">
        <f t="shared" si="0"/>
        <v>37.08</v>
      </c>
      <c r="O42" s="154">
        <f t="shared" si="1"/>
        <v>0.21999999999999886</v>
      </c>
      <c r="P42">
        <v>14.857632146709816</v>
      </c>
      <c r="Q42">
        <v>8.7616774541531832</v>
      </c>
      <c r="R42">
        <v>0</v>
      </c>
      <c r="S42">
        <v>2.0521035598705502</v>
      </c>
      <c r="T42">
        <v>11.62858683926645</v>
      </c>
      <c r="U42" s="156">
        <f t="shared" si="2"/>
        <v>37.299999999999997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37.299999999999997</v>
      </c>
      <c r="E43">
        <f>GT!N43</f>
        <v>30</v>
      </c>
      <c r="F43">
        <f t="shared" si="4"/>
        <v>72</v>
      </c>
      <c r="G43">
        <f t="shared" si="5"/>
        <v>67.3</v>
      </c>
      <c r="H43" s="154"/>
      <c r="I43">
        <f>BRPL_EOD!AC43+BRPL_EOD!AD43</f>
        <v>14.77</v>
      </c>
      <c r="J43">
        <f>BYPL_EOD!AC43+BYPL_EOD!AD43</f>
        <v>8.7100000000000009</v>
      </c>
      <c r="K43">
        <f>MES_EOD!AC43+MES_EOD!AD43</f>
        <v>0</v>
      </c>
      <c r="L43">
        <f>NDMC_EOD!AC43+NDMC_EOD!AD43</f>
        <v>2.04</v>
      </c>
      <c r="M43">
        <f>TPDDL_EOD!AC43+TPDDL_EOD!AD43</f>
        <v>11.56</v>
      </c>
      <c r="N43">
        <f t="shared" si="0"/>
        <v>37.08</v>
      </c>
      <c r="O43" s="154">
        <f t="shared" si="1"/>
        <v>30.22</v>
      </c>
      <c r="P43">
        <v>26.913628054442103</v>
      </c>
      <c r="Q43">
        <v>15.827960278098603</v>
      </c>
      <c r="R43">
        <v>0</v>
      </c>
      <c r="S43">
        <v>3.5640000000000005</v>
      </c>
      <c r="T43">
        <v>20.994411667459293</v>
      </c>
      <c r="U43" s="156">
        <f t="shared" si="2"/>
        <v>67.3</v>
      </c>
      <c r="V43" s="154">
        <f t="shared" si="3"/>
        <v>0</v>
      </c>
      <c r="X43" s="159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37.299999999999997</v>
      </c>
      <c r="E44">
        <f>GT!N44</f>
        <v>30</v>
      </c>
      <c r="F44">
        <f t="shared" si="4"/>
        <v>72</v>
      </c>
      <c r="G44">
        <f t="shared" si="5"/>
        <v>67.3</v>
      </c>
      <c r="H44" s="154"/>
      <c r="I44">
        <f>BRPL_EOD!AC44+BRPL_EOD!AD44</f>
        <v>14.77</v>
      </c>
      <c r="J44">
        <f>BYPL_EOD!AC44+BYPL_EOD!AD44</f>
        <v>8.7100000000000009</v>
      </c>
      <c r="K44">
        <f>MES_EOD!AC44+MES_EOD!AD44</f>
        <v>0</v>
      </c>
      <c r="L44">
        <f>NDMC_EOD!AC44+NDMC_EOD!AD44</f>
        <v>2.04</v>
      </c>
      <c r="M44">
        <f>TPDDL_EOD!AC44+TPDDL_EOD!AD44</f>
        <v>11.56</v>
      </c>
      <c r="N44">
        <f t="shared" si="0"/>
        <v>37.08</v>
      </c>
      <c r="O44" s="154">
        <f t="shared" si="1"/>
        <v>30.22</v>
      </c>
      <c r="P44">
        <v>26.913628054442103</v>
      </c>
      <c r="Q44">
        <v>15.827960278098603</v>
      </c>
      <c r="R44">
        <v>0</v>
      </c>
      <c r="S44">
        <v>3.5640000000000005</v>
      </c>
      <c r="T44">
        <v>20.994411667459293</v>
      </c>
      <c r="U44" s="156">
        <f t="shared" si="2"/>
        <v>67.3</v>
      </c>
      <c r="V44" s="154">
        <f t="shared" si="3"/>
        <v>0</v>
      </c>
      <c r="X44" s="159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37.299999999999997</v>
      </c>
      <c r="E45">
        <f>GT!N45</f>
        <v>30</v>
      </c>
      <c r="F45">
        <f t="shared" si="4"/>
        <v>72</v>
      </c>
      <c r="G45">
        <f t="shared" si="5"/>
        <v>67.3</v>
      </c>
      <c r="H45" s="154"/>
      <c r="I45">
        <f>BRPL_EOD!AC45+BRPL_EOD!AD45</f>
        <v>14.77</v>
      </c>
      <c r="J45">
        <f>BYPL_EOD!AC45+BYPL_EOD!AD45</f>
        <v>8.7100000000000009</v>
      </c>
      <c r="K45">
        <f>MES_EOD!AC45+MES_EOD!AD45</f>
        <v>0</v>
      </c>
      <c r="L45">
        <f>NDMC_EOD!AC45+NDMC_EOD!AD45</f>
        <v>2.04</v>
      </c>
      <c r="M45">
        <f>TPDDL_EOD!AC45+TPDDL_EOD!AD45</f>
        <v>11.56</v>
      </c>
      <c r="N45">
        <f t="shared" si="0"/>
        <v>37.08</v>
      </c>
      <c r="O45" s="154">
        <f t="shared" si="1"/>
        <v>30.22</v>
      </c>
      <c r="P45">
        <v>26.913628054442103</v>
      </c>
      <c r="Q45">
        <v>15.827960278098603</v>
      </c>
      <c r="R45">
        <v>0</v>
      </c>
      <c r="S45">
        <v>3.5640000000000005</v>
      </c>
      <c r="T45">
        <v>20.994411667459293</v>
      </c>
      <c r="U45" s="156">
        <f t="shared" si="2"/>
        <v>67.3</v>
      </c>
      <c r="V45" s="154">
        <f t="shared" si="3"/>
        <v>0</v>
      </c>
      <c r="X45" s="159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37.299999999999997</v>
      </c>
      <c r="E46">
        <f>GT!N46</f>
        <v>30</v>
      </c>
      <c r="F46">
        <f t="shared" si="4"/>
        <v>72</v>
      </c>
      <c r="G46">
        <f t="shared" si="5"/>
        <v>67.3</v>
      </c>
      <c r="H46" s="154"/>
      <c r="I46">
        <f>BRPL_EOD!AC46+BRPL_EOD!AD46</f>
        <v>14.77</v>
      </c>
      <c r="J46">
        <f>BYPL_EOD!AC46+BYPL_EOD!AD46</f>
        <v>8.7100000000000009</v>
      </c>
      <c r="K46">
        <f>MES_EOD!AC46+MES_EOD!AD46</f>
        <v>0</v>
      </c>
      <c r="L46">
        <f>NDMC_EOD!AC46+NDMC_EOD!AD46</f>
        <v>2.04</v>
      </c>
      <c r="M46">
        <f>TPDDL_EOD!AC46+TPDDL_EOD!AD46</f>
        <v>11.56</v>
      </c>
      <c r="N46">
        <f t="shared" si="0"/>
        <v>37.08</v>
      </c>
      <c r="O46" s="154">
        <f t="shared" si="1"/>
        <v>30.22</v>
      </c>
      <c r="P46">
        <v>26.913628054442103</v>
      </c>
      <c r="Q46">
        <v>15.827960278098603</v>
      </c>
      <c r="R46">
        <v>0</v>
      </c>
      <c r="S46">
        <v>3.5640000000000005</v>
      </c>
      <c r="T46">
        <v>20.994411667459293</v>
      </c>
      <c r="U46" s="156">
        <f t="shared" si="2"/>
        <v>67.3</v>
      </c>
      <c r="V46" s="154">
        <f t="shared" si="3"/>
        <v>0</v>
      </c>
      <c r="X46" s="159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30</v>
      </c>
      <c r="F47">
        <f t="shared" si="4"/>
        <v>72</v>
      </c>
      <c r="G47">
        <f t="shared" si="5"/>
        <v>67.3</v>
      </c>
      <c r="H47" s="154"/>
      <c r="I47">
        <f>BRPL_EOD!AC47+BRPL_EOD!AD47</f>
        <v>14.77</v>
      </c>
      <c r="J47">
        <f>BYPL_EOD!AC47+BYPL_EOD!AD47</f>
        <v>8.7100000000000009</v>
      </c>
      <c r="K47">
        <f>MES_EOD!AC47+MES_EOD!AD47</f>
        <v>0</v>
      </c>
      <c r="L47">
        <f>NDMC_EOD!AC47+NDMC_EOD!AD47</f>
        <v>2.04</v>
      </c>
      <c r="M47">
        <f>TPDDL_EOD!AC47+TPDDL_EOD!AD47</f>
        <v>11.56</v>
      </c>
      <c r="N47">
        <f t="shared" si="0"/>
        <v>37.08</v>
      </c>
      <c r="O47" s="154">
        <f t="shared" si="1"/>
        <v>30.22</v>
      </c>
      <c r="P47">
        <v>26.913628054442103</v>
      </c>
      <c r="Q47">
        <v>15.827960278098603</v>
      </c>
      <c r="R47">
        <v>0</v>
      </c>
      <c r="S47">
        <v>3.5640000000000005</v>
      </c>
      <c r="T47">
        <v>20.994411667459293</v>
      </c>
      <c r="U47" s="156">
        <f t="shared" si="2"/>
        <v>67.3</v>
      </c>
      <c r="V47" s="154">
        <f t="shared" si="3"/>
        <v>0</v>
      </c>
      <c r="X47" s="159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30</v>
      </c>
      <c r="F48">
        <f t="shared" si="4"/>
        <v>72</v>
      </c>
      <c r="G48">
        <f t="shared" si="5"/>
        <v>67.3</v>
      </c>
      <c r="H48" s="154"/>
      <c r="I48">
        <f>BRPL_EOD!AC48+BRPL_EOD!AD48</f>
        <v>14.77</v>
      </c>
      <c r="J48">
        <f>BYPL_EOD!AC48+BYPL_EOD!AD48</f>
        <v>8.7100000000000009</v>
      </c>
      <c r="K48">
        <f>MES_EOD!AC48+MES_EOD!AD48</f>
        <v>0</v>
      </c>
      <c r="L48">
        <f>NDMC_EOD!AC48+NDMC_EOD!AD48</f>
        <v>2.04</v>
      </c>
      <c r="M48">
        <f>TPDDL_EOD!AC48+TPDDL_EOD!AD48</f>
        <v>11.56</v>
      </c>
      <c r="N48">
        <f t="shared" si="0"/>
        <v>37.08</v>
      </c>
      <c r="O48" s="154">
        <f t="shared" si="1"/>
        <v>30.22</v>
      </c>
      <c r="P48">
        <v>26.913628054442103</v>
      </c>
      <c r="Q48">
        <v>15.827960278098603</v>
      </c>
      <c r="R48">
        <v>0</v>
      </c>
      <c r="S48">
        <v>3.5640000000000005</v>
      </c>
      <c r="T48">
        <v>20.994411667459293</v>
      </c>
      <c r="U48" s="156">
        <f t="shared" si="2"/>
        <v>67.3</v>
      </c>
      <c r="V48" s="154">
        <f t="shared" si="3"/>
        <v>0</v>
      </c>
      <c r="X48" s="159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30</v>
      </c>
      <c r="F49">
        <f t="shared" si="4"/>
        <v>72</v>
      </c>
      <c r="G49">
        <f t="shared" si="5"/>
        <v>67.3</v>
      </c>
      <c r="H49" s="154"/>
      <c r="I49">
        <f>BRPL_EOD!AC49+BRPL_EOD!AD49</f>
        <v>14.77</v>
      </c>
      <c r="J49">
        <f>BYPL_EOD!AC49+BYPL_EOD!AD49</f>
        <v>8.7100000000000009</v>
      </c>
      <c r="K49">
        <f>MES_EOD!AC49+MES_EOD!AD49</f>
        <v>0</v>
      </c>
      <c r="L49">
        <f>NDMC_EOD!AC49+NDMC_EOD!AD49</f>
        <v>2.04</v>
      </c>
      <c r="M49">
        <f>TPDDL_EOD!AC49+TPDDL_EOD!AD49</f>
        <v>11.56</v>
      </c>
      <c r="N49">
        <f t="shared" si="0"/>
        <v>37.08</v>
      </c>
      <c r="O49" s="154">
        <f t="shared" si="1"/>
        <v>30.22</v>
      </c>
      <c r="P49">
        <v>26.913628054442103</v>
      </c>
      <c r="Q49">
        <v>15.827960278098603</v>
      </c>
      <c r="R49">
        <v>0</v>
      </c>
      <c r="S49">
        <v>3.5640000000000005</v>
      </c>
      <c r="T49">
        <v>20.994411667459293</v>
      </c>
      <c r="U49" s="156">
        <f t="shared" si="2"/>
        <v>67.3</v>
      </c>
      <c r="V49" s="154">
        <f t="shared" si="3"/>
        <v>0</v>
      </c>
      <c r="X49" s="159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30</v>
      </c>
      <c r="F50">
        <f t="shared" si="4"/>
        <v>72</v>
      </c>
      <c r="G50">
        <f t="shared" si="5"/>
        <v>67.3</v>
      </c>
      <c r="H50" s="154"/>
      <c r="I50">
        <f>BRPL_EOD!AC50+BRPL_EOD!AD50</f>
        <v>14.77</v>
      </c>
      <c r="J50">
        <f>BYPL_EOD!AC50+BYPL_EOD!AD50</f>
        <v>8.7100000000000009</v>
      </c>
      <c r="K50">
        <f>MES_EOD!AC50+MES_EOD!AD50</f>
        <v>0</v>
      </c>
      <c r="L50">
        <f>NDMC_EOD!AC50+NDMC_EOD!AD50</f>
        <v>2.04</v>
      </c>
      <c r="M50">
        <f>TPDDL_EOD!AC50+TPDDL_EOD!AD50</f>
        <v>11.56</v>
      </c>
      <c r="N50">
        <f t="shared" si="0"/>
        <v>37.08</v>
      </c>
      <c r="O50" s="154">
        <f t="shared" si="1"/>
        <v>30.22</v>
      </c>
      <c r="P50">
        <v>26.913628054442103</v>
      </c>
      <c r="Q50">
        <v>15.827960278098603</v>
      </c>
      <c r="R50">
        <v>0</v>
      </c>
      <c r="S50">
        <v>3.5640000000000005</v>
      </c>
      <c r="T50">
        <v>20.994411667459293</v>
      </c>
      <c r="U50" s="156">
        <f t="shared" si="2"/>
        <v>67.3</v>
      </c>
      <c r="V50" s="154">
        <f t="shared" si="3"/>
        <v>0</v>
      </c>
      <c r="X50" s="159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30</v>
      </c>
      <c r="F51">
        <f t="shared" si="4"/>
        <v>72</v>
      </c>
      <c r="G51">
        <f t="shared" si="5"/>
        <v>67.3</v>
      </c>
      <c r="H51" s="154"/>
      <c r="I51">
        <f>BRPL_EOD!AC51+BRPL_EOD!AD51</f>
        <v>14.77</v>
      </c>
      <c r="J51">
        <f>BYPL_EOD!AC51+BYPL_EOD!AD51</f>
        <v>8.7100000000000009</v>
      </c>
      <c r="K51">
        <f>MES_EOD!AC51+MES_EOD!AD51</f>
        <v>0</v>
      </c>
      <c r="L51">
        <f>NDMC_EOD!AC51+NDMC_EOD!AD51</f>
        <v>2.04</v>
      </c>
      <c r="M51">
        <f>TPDDL_EOD!AC51+TPDDL_EOD!AD51</f>
        <v>11.56</v>
      </c>
      <c r="N51">
        <f t="shared" si="0"/>
        <v>37.08</v>
      </c>
      <c r="O51" s="154">
        <f t="shared" si="1"/>
        <v>30.22</v>
      </c>
      <c r="P51">
        <v>26.913628054442103</v>
      </c>
      <c r="Q51">
        <v>15.827960278098603</v>
      </c>
      <c r="R51">
        <v>0</v>
      </c>
      <c r="S51">
        <v>3.5640000000000005</v>
      </c>
      <c r="T51">
        <v>20.994411667459293</v>
      </c>
      <c r="U51" s="156">
        <f t="shared" si="2"/>
        <v>67.3</v>
      </c>
      <c r="V51" s="154">
        <f t="shared" si="3"/>
        <v>0</v>
      </c>
      <c r="X51" s="159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30</v>
      </c>
      <c r="F52">
        <f t="shared" si="4"/>
        <v>72</v>
      </c>
      <c r="G52">
        <f t="shared" si="5"/>
        <v>67.3</v>
      </c>
      <c r="H52" s="154"/>
      <c r="I52">
        <f>BRPL_EOD!AC52+BRPL_EOD!AD52</f>
        <v>14.77</v>
      </c>
      <c r="J52">
        <f>BYPL_EOD!AC52+BYPL_EOD!AD52</f>
        <v>8.7100000000000009</v>
      </c>
      <c r="K52">
        <f>MES_EOD!AC52+MES_EOD!AD52</f>
        <v>0</v>
      </c>
      <c r="L52">
        <f>NDMC_EOD!AC52+NDMC_EOD!AD52</f>
        <v>2.04</v>
      </c>
      <c r="M52">
        <f>TPDDL_EOD!AC52+TPDDL_EOD!AD52</f>
        <v>11.56</v>
      </c>
      <c r="N52">
        <f t="shared" si="0"/>
        <v>37.08</v>
      </c>
      <c r="O52" s="154">
        <f t="shared" si="1"/>
        <v>30.22</v>
      </c>
      <c r="P52">
        <v>26.913628054442103</v>
      </c>
      <c r="Q52">
        <v>15.827960278098603</v>
      </c>
      <c r="R52">
        <v>0</v>
      </c>
      <c r="S52">
        <v>3.5640000000000005</v>
      </c>
      <c r="T52">
        <v>20.994411667459293</v>
      </c>
      <c r="U52" s="156">
        <f t="shared" si="2"/>
        <v>67.3</v>
      </c>
      <c r="V52" s="154">
        <f t="shared" si="3"/>
        <v>0</v>
      </c>
      <c r="X52" s="159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30</v>
      </c>
      <c r="F53">
        <f t="shared" si="4"/>
        <v>72</v>
      </c>
      <c r="G53">
        <f t="shared" si="5"/>
        <v>67.3</v>
      </c>
      <c r="H53" s="154"/>
      <c r="I53">
        <f>BRPL_EOD!AC53+BRPL_EOD!AD53</f>
        <v>14.77</v>
      </c>
      <c r="J53">
        <f>BYPL_EOD!AC53+BYPL_EOD!AD53</f>
        <v>8.7100000000000009</v>
      </c>
      <c r="K53">
        <f>MES_EOD!AC53+MES_EOD!AD53</f>
        <v>0</v>
      </c>
      <c r="L53">
        <f>NDMC_EOD!AC53+NDMC_EOD!AD53</f>
        <v>2.04</v>
      </c>
      <c r="M53">
        <f>TPDDL_EOD!AC53+TPDDL_EOD!AD53</f>
        <v>11.56</v>
      </c>
      <c r="N53">
        <f t="shared" si="0"/>
        <v>37.08</v>
      </c>
      <c r="O53" s="154">
        <f t="shared" si="1"/>
        <v>30.22</v>
      </c>
      <c r="P53">
        <v>26.913628054442103</v>
      </c>
      <c r="Q53">
        <v>15.827960278098603</v>
      </c>
      <c r="R53">
        <v>0</v>
      </c>
      <c r="S53">
        <v>3.5640000000000005</v>
      </c>
      <c r="T53">
        <v>20.994411667459293</v>
      </c>
      <c r="U53" s="156">
        <f t="shared" si="2"/>
        <v>67.3</v>
      </c>
      <c r="V53" s="154">
        <f t="shared" si="3"/>
        <v>0</v>
      </c>
      <c r="X53" s="159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30</v>
      </c>
      <c r="F54">
        <f t="shared" si="4"/>
        <v>72</v>
      </c>
      <c r="G54">
        <f t="shared" si="5"/>
        <v>67.3</v>
      </c>
      <c r="H54" s="154"/>
      <c r="I54">
        <f>BRPL_EOD!AC54+BRPL_EOD!AD54</f>
        <v>14.95</v>
      </c>
      <c r="J54">
        <f>BYPL_EOD!AC54+BYPL_EOD!AD54</f>
        <v>8.81</v>
      </c>
      <c r="K54">
        <f>MES_EOD!AC54+MES_EOD!AD54</f>
        <v>0</v>
      </c>
      <c r="L54">
        <f>NDMC_EOD!AC54+NDMC_EOD!AD54</f>
        <v>2.06</v>
      </c>
      <c r="M54">
        <f>TPDDL_EOD!AC54+TPDDL_EOD!AD54</f>
        <v>11.7</v>
      </c>
      <c r="N54">
        <f t="shared" si="0"/>
        <v>37.519999999999996</v>
      </c>
      <c r="O54" s="154">
        <f t="shared" si="1"/>
        <v>29.78</v>
      </c>
      <c r="P54">
        <v>26.916253899474661</v>
      </c>
      <c r="Q54">
        <v>15.821118363187891</v>
      </c>
      <c r="R54">
        <v>0</v>
      </c>
      <c r="S54">
        <v>3.5640000000000005</v>
      </c>
      <c r="T54">
        <v>20.998627737337447</v>
      </c>
      <c r="U54" s="156">
        <f t="shared" si="2"/>
        <v>67.3</v>
      </c>
      <c r="V54" s="154">
        <f t="shared" si="3"/>
        <v>0</v>
      </c>
      <c r="X54" s="159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30</v>
      </c>
      <c r="F55">
        <f t="shared" si="4"/>
        <v>72</v>
      </c>
      <c r="G55">
        <f t="shared" si="5"/>
        <v>67.3</v>
      </c>
      <c r="H55" s="154"/>
      <c r="I55">
        <f>BRPL_EOD!AC55+BRPL_EOD!AD55</f>
        <v>14.95</v>
      </c>
      <c r="J55">
        <f>BYPL_EOD!AC55+BYPL_EOD!AD55</f>
        <v>8.81</v>
      </c>
      <c r="K55">
        <f>MES_EOD!AC55+MES_EOD!AD55</f>
        <v>0</v>
      </c>
      <c r="L55">
        <f>NDMC_EOD!AC55+NDMC_EOD!AD55</f>
        <v>2.06</v>
      </c>
      <c r="M55">
        <f>TPDDL_EOD!AC55+TPDDL_EOD!AD55</f>
        <v>11.7</v>
      </c>
      <c r="N55">
        <f t="shared" si="0"/>
        <v>37.519999999999996</v>
      </c>
      <c r="O55" s="154">
        <f t="shared" si="1"/>
        <v>29.78</v>
      </c>
      <c r="P55">
        <v>26.916253899474661</v>
      </c>
      <c r="Q55">
        <v>15.821118363187891</v>
      </c>
      <c r="R55">
        <v>0</v>
      </c>
      <c r="S55">
        <v>3.5640000000000005</v>
      </c>
      <c r="T55">
        <v>20.998627737337447</v>
      </c>
      <c r="U55" s="156">
        <f t="shared" si="2"/>
        <v>67.3</v>
      </c>
      <c r="V55" s="154">
        <f t="shared" si="3"/>
        <v>0</v>
      </c>
      <c r="X55" s="159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30</v>
      </c>
      <c r="F56">
        <f t="shared" si="4"/>
        <v>72</v>
      </c>
      <c r="G56">
        <f t="shared" si="5"/>
        <v>67.3</v>
      </c>
      <c r="H56" s="154"/>
      <c r="I56">
        <f>BRPL_EOD!AC56+BRPL_EOD!AD56</f>
        <v>14.95</v>
      </c>
      <c r="J56">
        <f>BYPL_EOD!AC56+BYPL_EOD!AD56</f>
        <v>8.81</v>
      </c>
      <c r="K56">
        <f>MES_EOD!AC56+MES_EOD!AD56</f>
        <v>0</v>
      </c>
      <c r="L56">
        <f>NDMC_EOD!AC56+NDMC_EOD!AD56</f>
        <v>2.06</v>
      </c>
      <c r="M56">
        <f>TPDDL_EOD!AC56+TPDDL_EOD!AD56</f>
        <v>11.7</v>
      </c>
      <c r="N56">
        <f t="shared" si="0"/>
        <v>37.519999999999996</v>
      </c>
      <c r="O56" s="154">
        <f t="shared" si="1"/>
        <v>29.78</v>
      </c>
      <c r="P56">
        <v>26.916253899474661</v>
      </c>
      <c r="Q56">
        <v>15.821118363187891</v>
      </c>
      <c r="R56">
        <v>0</v>
      </c>
      <c r="S56">
        <v>3.5640000000000005</v>
      </c>
      <c r="T56">
        <v>20.998627737337447</v>
      </c>
      <c r="U56" s="156">
        <f t="shared" si="2"/>
        <v>67.3</v>
      </c>
      <c r="V56" s="154">
        <f t="shared" si="3"/>
        <v>0</v>
      </c>
      <c r="X56" s="159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30</v>
      </c>
      <c r="F57">
        <f t="shared" si="4"/>
        <v>72</v>
      </c>
      <c r="G57">
        <f t="shared" si="5"/>
        <v>67.3</v>
      </c>
      <c r="H57" s="154"/>
      <c r="I57">
        <f>BRPL_EOD!AC57+BRPL_EOD!AD57</f>
        <v>26.03</v>
      </c>
      <c r="J57">
        <f>BYPL_EOD!AC57+BYPL_EOD!AD57</f>
        <v>18.329999999999998</v>
      </c>
      <c r="K57">
        <f>MES_EOD!AC57+MES_EOD!AD57</f>
        <v>0</v>
      </c>
      <c r="L57">
        <f>NDMC_EOD!AC57+NDMC_EOD!AD57</f>
        <v>3.35</v>
      </c>
      <c r="M57">
        <f>TPDDL_EOD!AC57+TPDDL_EOD!AD57</f>
        <v>19.52</v>
      </c>
      <c r="N57">
        <f t="shared" si="0"/>
        <v>67.23</v>
      </c>
      <c r="O57" s="154">
        <f t="shared" si="1"/>
        <v>6.9999999999993179E-2</v>
      </c>
      <c r="P57">
        <v>26.069587094275295</v>
      </c>
      <c r="Q57">
        <v>18.329999999999998</v>
      </c>
      <c r="R57">
        <v>0</v>
      </c>
      <c r="S57">
        <v>3.3541716421619912</v>
      </c>
      <c r="T57">
        <v>19.546241263562706</v>
      </c>
      <c r="U57" s="156">
        <f t="shared" si="2"/>
        <v>67.299999999999983</v>
      </c>
      <c r="V57" s="154">
        <f t="shared" si="3"/>
        <v>0</v>
      </c>
      <c r="X57" s="159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30</v>
      </c>
      <c r="F58">
        <f t="shared" si="4"/>
        <v>72</v>
      </c>
      <c r="G58">
        <f t="shared" si="5"/>
        <v>67.3</v>
      </c>
      <c r="H58" s="154"/>
      <c r="I58">
        <f>BRPL_EOD!AC58+BRPL_EOD!AD58</f>
        <v>26.03</v>
      </c>
      <c r="J58">
        <f>BYPL_EOD!AC58+BYPL_EOD!AD58</f>
        <v>18.329999999999998</v>
      </c>
      <c r="K58">
        <f>MES_EOD!AC58+MES_EOD!AD58</f>
        <v>0</v>
      </c>
      <c r="L58">
        <f>NDMC_EOD!AC58+NDMC_EOD!AD58</f>
        <v>3.35</v>
      </c>
      <c r="M58">
        <f>TPDDL_EOD!AC58+TPDDL_EOD!AD58</f>
        <v>19.52</v>
      </c>
      <c r="N58">
        <f t="shared" si="0"/>
        <v>67.23</v>
      </c>
      <c r="O58" s="154">
        <f t="shared" si="1"/>
        <v>6.9999999999993179E-2</v>
      </c>
      <c r="P58">
        <v>26.069587094275295</v>
      </c>
      <c r="Q58">
        <v>18.329999999999998</v>
      </c>
      <c r="R58">
        <v>0</v>
      </c>
      <c r="S58">
        <v>3.3541716421619912</v>
      </c>
      <c r="T58">
        <v>19.546241263562706</v>
      </c>
      <c r="U58" s="156">
        <f t="shared" si="2"/>
        <v>67.299999999999983</v>
      </c>
      <c r="V58" s="154">
        <f t="shared" si="3"/>
        <v>0</v>
      </c>
      <c r="X58" s="159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30</v>
      </c>
      <c r="F59">
        <f t="shared" si="4"/>
        <v>72</v>
      </c>
      <c r="G59">
        <f t="shared" si="5"/>
        <v>67.3</v>
      </c>
      <c r="H59" s="154"/>
      <c r="I59">
        <f>BRPL_EOD!AC59+BRPL_EOD!AD59</f>
        <v>27.41</v>
      </c>
      <c r="J59">
        <f>BYPL_EOD!AC59+BYPL_EOD!AD59</f>
        <v>15.63</v>
      </c>
      <c r="K59">
        <f>MES_EOD!AC59+MES_EOD!AD59</f>
        <v>0</v>
      </c>
      <c r="L59">
        <f>NDMC_EOD!AC59+NDMC_EOD!AD59</f>
        <v>3.54</v>
      </c>
      <c r="M59">
        <f>TPDDL_EOD!AC59+TPDDL_EOD!AD59</f>
        <v>20.6</v>
      </c>
      <c r="N59">
        <f t="shared" si="0"/>
        <v>67.180000000000007</v>
      </c>
      <c r="O59" s="154">
        <f t="shared" si="1"/>
        <v>0.11999999999999034</v>
      </c>
      <c r="P59">
        <v>27.458961000297705</v>
      </c>
      <c r="Q59">
        <v>15.657919023518904</v>
      </c>
      <c r="R59">
        <v>0</v>
      </c>
      <c r="S59">
        <v>3.5463233105090795</v>
      </c>
      <c r="T59">
        <v>20.636796665674307</v>
      </c>
      <c r="U59" s="156">
        <f t="shared" si="2"/>
        <v>67.3</v>
      </c>
      <c r="V59" s="154">
        <f t="shared" si="3"/>
        <v>0</v>
      </c>
      <c r="X59" s="159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30</v>
      </c>
      <c r="F60">
        <f t="shared" si="4"/>
        <v>72</v>
      </c>
      <c r="G60">
        <f t="shared" si="5"/>
        <v>67.3</v>
      </c>
      <c r="H60" s="154"/>
      <c r="I60">
        <f>BRPL_EOD!AC60+BRPL_EOD!AD60</f>
        <v>27.41</v>
      </c>
      <c r="J60">
        <f>BYPL_EOD!AC60+BYPL_EOD!AD60</f>
        <v>15.63</v>
      </c>
      <c r="K60">
        <f>MES_EOD!AC60+MES_EOD!AD60</f>
        <v>0</v>
      </c>
      <c r="L60">
        <f>NDMC_EOD!AC60+NDMC_EOD!AD60</f>
        <v>3.54</v>
      </c>
      <c r="M60">
        <f>TPDDL_EOD!AC60+TPDDL_EOD!AD60</f>
        <v>20.6</v>
      </c>
      <c r="N60">
        <f t="shared" si="0"/>
        <v>67.180000000000007</v>
      </c>
      <c r="O60" s="154">
        <f t="shared" si="1"/>
        <v>0.11999999999999034</v>
      </c>
      <c r="P60">
        <v>27.458961000297705</v>
      </c>
      <c r="Q60">
        <v>15.657919023518904</v>
      </c>
      <c r="R60">
        <v>0</v>
      </c>
      <c r="S60">
        <v>3.5463233105090795</v>
      </c>
      <c r="T60">
        <v>20.636796665674307</v>
      </c>
      <c r="U60" s="156">
        <f t="shared" si="2"/>
        <v>67.3</v>
      </c>
      <c r="V60" s="154">
        <f t="shared" si="3"/>
        <v>0</v>
      </c>
      <c r="X60" s="159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30</v>
      </c>
      <c r="F61">
        <f t="shared" si="4"/>
        <v>72</v>
      </c>
      <c r="G61">
        <f t="shared" si="5"/>
        <v>67.3</v>
      </c>
      <c r="H61" s="154"/>
      <c r="I61">
        <f>BRPL_EOD!AC61+BRPL_EOD!AD61</f>
        <v>27.41</v>
      </c>
      <c r="J61">
        <f>BYPL_EOD!AC61+BYPL_EOD!AD61</f>
        <v>15.63</v>
      </c>
      <c r="K61">
        <f>MES_EOD!AC61+MES_EOD!AD61</f>
        <v>0</v>
      </c>
      <c r="L61">
        <f>NDMC_EOD!AC61+NDMC_EOD!AD61</f>
        <v>3.54</v>
      </c>
      <c r="M61">
        <f>TPDDL_EOD!AC61+TPDDL_EOD!AD61</f>
        <v>20.6</v>
      </c>
      <c r="N61">
        <f t="shared" si="0"/>
        <v>67.180000000000007</v>
      </c>
      <c r="O61" s="154">
        <f t="shared" si="1"/>
        <v>0.11999999999999034</v>
      </c>
      <c r="P61">
        <v>27.458961000297705</v>
      </c>
      <c r="Q61">
        <v>15.657919023518904</v>
      </c>
      <c r="R61">
        <v>0</v>
      </c>
      <c r="S61">
        <v>3.5463233105090795</v>
      </c>
      <c r="T61">
        <v>20.636796665674307</v>
      </c>
      <c r="U61" s="156">
        <f t="shared" si="2"/>
        <v>67.3</v>
      </c>
      <c r="V61" s="154">
        <f t="shared" si="3"/>
        <v>0</v>
      </c>
      <c r="X61" s="159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30</v>
      </c>
      <c r="F62">
        <f t="shared" si="4"/>
        <v>72</v>
      </c>
      <c r="G62">
        <f t="shared" si="5"/>
        <v>67.3</v>
      </c>
      <c r="H62" s="154"/>
      <c r="I62">
        <f>BRPL_EOD!AC62+BRPL_EOD!AD62</f>
        <v>27.41</v>
      </c>
      <c r="J62">
        <f>BYPL_EOD!AC62+BYPL_EOD!AD62</f>
        <v>15.63</v>
      </c>
      <c r="K62">
        <f>MES_EOD!AC62+MES_EOD!AD62</f>
        <v>0</v>
      </c>
      <c r="L62">
        <f>NDMC_EOD!AC62+NDMC_EOD!AD62</f>
        <v>3.54</v>
      </c>
      <c r="M62">
        <f>TPDDL_EOD!AC62+TPDDL_EOD!AD62</f>
        <v>20.6</v>
      </c>
      <c r="N62">
        <f t="shared" si="0"/>
        <v>67.180000000000007</v>
      </c>
      <c r="O62" s="154">
        <f t="shared" si="1"/>
        <v>0.11999999999999034</v>
      </c>
      <c r="P62">
        <v>27.458961000297705</v>
      </c>
      <c r="Q62">
        <v>15.657919023518904</v>
      </c>
      <c r="R62">
        <v>0</v>
      </c>
      <c r="S62">
        <v>3.5463233105090795</v>
      </c>
      <c r="T62">
        <v>20.636796665674307</v>
      </c>
      <c r="U62" s="156">
        <f t="shared" si="2"/>
        <v>67.3</v>
      </c>
      <c r="V62" s="154">
        <f t="shared" si="3"/>
        <v>0</v>
      </c>
      <c r="X62" s="159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37.299999999999997</v>
      </c>
      <c r="E63">
        <f>GT!N63</f>
        <v>30</v>
      </c>
      <c r="F63">
        <f t="shared" si="4"/>
        <v>72</v>
      </c>
      <c r="G63">
        <f t="shared" si="5"/>
        <v>67.3</v>
      </c>
      <c r="H63" s="154"/>
      <c r="I63">
        <f>BRPL_EOD!AC63+BRPL_EOD!AD63</f>
        <v>27.41</v>
      </c>
      <c r="J63">
        <f>BYPL_EOD!AC63+BYPL_EOD!AD63</f>
        <v>15.63</v>
      </c>
      <c r="K63">
        <f>MES_EOD!AC63+MES_EOD!AD63</f>
        <v>0</v>
      </c>
      <c r="L63">
        <f>NDMC_EOD!AC63+NDMC_EOD!AD63</f>
        <v>3.54</v>
      </c>
      <c r="M63">
        <f>TPDDL_EOD!AC63+TPDDL_EOD!AD63</f>
        <v>20.6</v>
      </c>
      <c r="N63">
        <f t="shared" si="0"/>
        <v>67.180000000000007</v>
      </c>
      <c r="O63" s="154">
        <f t="shared" si="1"/>
        <v>0.11999999999999034</v>
      </c>
      <c r="P63">
        <v>27.458961000297705</v>
      </c>
      <c r="Q63">
        <v>15.657919023518904</v>
      </c>
      <c r="R63">
        <v>0</v>
      </c>
      <c r="S63">
        <v>3.5463233105090795</v>
      </c>
      <c r="T63">
        <v>20.636796665674307</v>
      </c>
      <c r="U63" s="156">
        <f t="shared" si="2"/>
        <v>67.3</v>
      </c>
      <c r="V63" s="154">
        <f t="shared" si="3"/>
        <v>0</v>
      </c>
      <c r="X63" s="159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37.299999999999997</v>
      </c>
      <c r="E64">
        <f>GT!N64</f>
        <v>30</v>
      </c>
      <c r="F64">
        <f t="shared" si="4"/>
        <v>72</v>
      </c>
      <c r="G64">
        <f t="shared" si="5"/>
        <v>67.3</v>
      </c>
      <c r="H64" s="154"/>
      <c r="I64">
        <f>BRPL_EOD!AC64+BRPL_EOD!AD64</f>
        <v>27.41</v>
      </c>
      <c r="J64">
        <f>BYPL_EOD!AC64+BYPL_EOD!AD64</f>
        <v>15.63</v>
      </c>
      <c r="K64">
        <f>MES_EOD!AC64+MES_EOD!AD64</f>
        <v>0</v>
      </c>
      <c r="L64">
        <f>NDMC_EOD!AC64+NDMC_EOD!AD64</f>
        <v>3.54</v>
      </c>
      <c r="M64">
        <f>TPDDL_EOD!AC64+TPDDL_EOD!AD64</f>
        <v>20.6</v>
      </c>
      <c r="N64">
        <f t="shared" si="0"/>
        <v>67.180000000000007</v>
      </c>
      <c r="O64" s="154">
        <f t="shared" si="1"/>
        <v>0.11999999999999034</v>
      </c>
      <c r="P64">
        <v>27.458961000297705</v>
      </c>
      <c r="Q64">
        <v>15.657919023518904</v>
      </c>
      <c r="R64">
        <v>0</v>
      </c>
      <c r="S64">
        <v>3.5463233105090795</v>
      </c>
      <c r="T64">
        <v>20.636796665674307</v>
      </c>
      <c r="U64" s="156">
        <f t="shared" si="2"/>
        <v>67.3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37.299999999999997</v>
      </c>
      <c r="E65">
        <f>GT!N65</f>
        <v>0</v>
      </c>
      <c r="F65">
        <f t="shared" si="4"/>
        <v>84</v>
      </c>
      <c r="G65">
        <f t="shared" si="5"/>
        <v>37.299999999999997</v>
      </c>
      <c r="H65" s="154"/>
      <c r="I65">
        <f>BRPL_EOD!AC65+BRPL_EOD!AD65</f>
        <v>14.77</v>
      </c>
      <c r="J65">
        <f>BYPL_EOD!AC65+BYPL_EOD!AD65</f>
        <v>8.7100000000000009</v>
      </c>
      <c r="K65">
        <f>MES_EOD!AC65+MES_EOD!AD65</f>
        <v>0</v>
      </c>
      <c r="L65">
        <f>NDMC_EOD!AC65+NDMC_EOD!AD65</f>
        <v>2.04</v>
      </c>
      <c r="M65">
        <f>TPDDL_EOD!AC65+TPDDL_EOD!AD65</f>
        <v>11.56</v>
      </c>
      <c r="N65">
        <f t="shared" si="0"/>
        <v>37.08</v>
      </c>
      <c r="O65" s="154">
        <f t="shared" si="1"/>
        <v>0.21999999999999886</v>
      </c>
      <c r="P65">
        <v>14.857632146709816</v>
      </c>
      <c r="Q65">
        <v>8.7616774541531832</v>
      </c>
      <c r="R65">
        <v>0</v>
      </c>
      <c r="S65">
        <v>2.0521035598705502</v>
      </c>
      <c r="T65">
        <v>11.62858683926645</v>
      </c>
      <c r="U65" s="156">
        <f t="shared" si="2"/>
        <v>37.299999999999997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37.299999999999997</v>
      </c>
      <c r="E66">
        <f>GT!N66</f>
        <v>0</v>
      </c>
      <c r="F66">
        <f t="shared" si="4"/>
        <v>84</v>
      </c>
      <c r="G66">
        <f t="shared" si="5"/>
        <v>37.299999999999997</v>
      </c>
      <c r="H66" s="154"/>
      <c r="I66">
        <f>BRPL_EOD!AC66+BRPL_EOD!AD66</f>
        <v>14.77</v>
      </c>
      <c r="J66">
        <f>BYPL_EOD!AC66+BYPL_EOD!AD66</f>
        <v>8.7100000000000009</v>
      </c>
      <c r="K66">
        <f>MES_EOD!AC66+MES_EOD!AD66</f>
        <v>0</v>
      </c>
      <c r="L66">
        <f>NDMC_EOD!AC66+NDMC_EOD!AD66</f>
        <v>2.04</v>
      </c>
      <c r="M66">
        <f>TPDDL_EOD!AC66+TPDDL_EOD!AD66</f>
        <v>11.56</v>
      </c>
      <c r="N66">
        <f t="shared" si="0"/>
        <v>37.08</v>
      </c>
      <c r="O66" s="154">
        <f t="shared" si="1"/>
        <v>0.21999999999999886</v>
      </c>
      <c r="P66">
        <v>14.857632146709816</v>
      </c>
      <c r="Q66">
        <v>8.7616774541531832</v>
      </c>
      <c r="R66">
        <v>0</v>
      </c>
      <c r="S66">
        <v>2.0521035598705502</v>
      </c>
      <c r="T66">
        <v>11.62858683926645</v>
      </c>
      <c r="U66" s="156">
        <f t="shared" si="2"/>
        <v>37.299999999999997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37.299999999999997</v>
      </c>
      <c r="E67">
        <f>GT!N67</f>
        <v>0</v>
      </c>
      <c r="F67">
        <f t="shared" si="4"/>
        <v>84</v>
      </c>
      <c r="G67">
        <f t="shared" si="5"/>
        <v>37.299999999999997</v>
      </c>
      <c r="H67" s="154"/>
      <c r="I67">
        <f>BRPL_EOD!AC67+BRPL_EOD!AD67</f>
        <v>14.77</v>
      </c>
      <c r="J67">
        <f>BYPL_EOD!AC67+BYPL_EOD!AD67</f>
        <v>8.7100000000000009</v>
      </c>
      <c r="K67">
        <f>MES_EOD!AC67+MES_EOD!AD67</f>
        <v>0</v>
      </c>
      <c r="L67">
        <f>NDMC_EOD!AC67+NDMC_EOD!AD67</f>
        <v>2.04</v>
      </c>
      <c r="M67">
        <f>TPDDL_EOD!AC67+TPDDL_EOD!AD67</f>
        <v>11.56</v>
      </c>
      <c r="N67">
        <f t="shared" ref="N67:N98" si="6">SUM(I67:M67)</f>
        <v>37.08</v>
      </c>
      <c r="O67" s="154">
        <f t="shared" ref="O67:O98" si="7">G67-N67</f>
        <v>0.21999999999999886</v>
      </c>
      <c r="P67">
        <v>14.857632146709816</v>
      </c>
      <c r="Q67">
        <v>8.7616774541531832</v>
      </c>
      <c r="R67">
        <v>0</v>
      </c>
      <c r="S67">
        <v>2.0521035598705502</v>
      </c>
      <c r="T67">
        <v>11.62858683926645</v>
      </c>
      <c r="U67" s="156">
        <f t="shared" ref="U67:U98" si="8">SUM(P67:T67)</f>
        <v>37.299999999999997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37.299999999999997</v>
      </c>
      <c r="H68" s="154"/>
      <c r="I68">
        <f>BRPL_EOD!AC68+BRPL_EOD!AD68</f>
        <v>14.77</v>
      </c>
      <c r="J68">
        <f>BYPL_EOD!AC68+BYPL_EOD!AD68</f>
        <v>8.7100000000000009</v>
      </c>
      <c r="K68">
        <f>MES_EOD!AC68+MES_EOD!AD68</f>
        <v>0</v>
      </c>
      <c r="L68">
        <f>NDMC_EOD!AC68+NDMC_EOD!AD68</f>
        <v>2.04</v>
      </c>
      <c r="M68">
        <f>TPDDL_EOD!AC68+TPDDL_EOD!AD68</f>
        <v>11.56</v>
      </c>
      <c r="N68">
        <f t="shared" si="6"/>
        <v>37.08</v>
      </c>
      <c r="O68" s="154">
        <f t="shared" si="7"/>
        <v>0.21999999999999886</v>
      </c>
      <c r="P68">
        <v>14.857632146709816</v>
      </c>
      <c r="Q68">
        <v>8.7616774541531832</v>
      </c>
      <c r="R68">
        <v>0</v>
      </c>
      <c r="S68">
        <v>2.0521035598705502</v>
      </c>
      <c r="T68">
        <v>11.62858683926645</v>
      </c>
      <c r="U68" s="156">
        <f t="shared" si="8"/>
        <v>37.299999999999997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37.299999999999997</v>
      </c>
      <c r="E69">
        <f>GT!N69</f>
        <v>0</v>
      </c>
      <c r="F69">
        <f t="shared" si="10"/>
        <v>84</v>
      </c>
      <c r="G69">
        <f t="shared" si="11"/>
        <v>37.299999999999997</v>
      </c>
      <c r="H69" s="154"/>
      <c r="I69">
        <f>BRPL_EOD!AC69+BRPL_EOD!AD69</f>
        <v>14.77</v>
      </c>
      <c r="J69">
        <f>BYPL_EOD!AC69+BYPL_EOD!AD69</f>
        <v>8.7100000000000009</v>
      </c>
      <c r="K69">
        <f>MES_EOD!AC69+MES_EOD!AD69</f>
        <v>0</v>
      </c>
      <c r="L69">
        <f>NDMC_EOD!AC69+NDMC_EOD!AD69</f>
        <v>2.04</v>
      </c>
      <c r="M69">
        <f>TPDDL_EOD!AC69+TPDDL_EOD!AD69</f>
        <v>11.56</v>
      </c>
      <c r="N69">
        <f t="shared" si="6"/>
        <v>37.08</v>
      </c>
      <c r="O69" s="154">
        <f t="shared" si="7"/>
        <v>0.21999999999999886</v>
      </c>
      <c r="P69">
        <v>14.857632146709816</v>
      </c>
      <c r="Q69">
        <v>8.7616774541531832</v>
      </c>
      <c r="R69">
        <v>0</v>
      </c>
      <c r="S69">
        <v>2.0521035598705502</v>
      </c>
      <c r="T69">
        <v>11.62858683926645</v>
      </c>
      <c r="U69" s="156">
        <f t="shared" si="8"/>
        <v>37.299999999999997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38.299999999999997</v>
      </c>
      <c r="E70">
        <f>GT!N70</f>
        <v>0</v>
      </c>
      <c r="F70">
        <f t="shared" si="10"/>
        <v>84</v>
      </c>
      <c r="G70">
        <f t="shared" si="11"/>
        <v>38.299999999999997</v>
      </c>
      <c r="H70" s="154"/>
      <c r="I70">
        <f>BRPL_EOD!AC70+BRPL_EOD!AD70</f>
        <v>15.42</v>
      </c>
      <c r="J70">
        <f>BYPL_EOD!AC70+BYPL_EOD!AD70</f>
        <v>8.84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11.74</v>
      </c>
      <c r="N70">
        <f t="shared" si="6"/>
        <v>38.07</v>
      </c>
      <c r="O70" s="154">
        <f t="shared" si="7"/>
        <v>0.22999999999999687</v>
      </c>
      <c r="P70">
        <v>15.513159968479115</v>
      </c>
      <c r="Q70">
        <v>8.893406882059363</v>
      </c>
      <c r="R70">
        <v>0</v>
      </c>
      <c r="S70">
        <v>2.0825059101654841</v>
      </c>
      <c r="T70">
        <v>11.810927239296033</v>
      </c>
      <c r="U70" s="156">
        <f t="shared" si="8"/>
        <v>38.299999999999997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38.299999999999997</v>
      </c>
      <c r="E71">
        <f>GT!N71</f>
        <v>0</v>
      </c>
      <c r="F71">
        <f t="shared" si="10"/>
        <v>84</v>
      </c>
      <c r="G71">
        <f t="shared" si="11"/>
        <v>38.299999999999997</v>
      </c>
      <c r="H71" s="154"/>
      <c r="I71">
        <f>BRPL_EOD!AC71+BRPL_EOD!AD71</f>
        <v>15.42</v>
      </c>
      <c r="J71">
        <f>BYPL_EOD!AC71+BYPL_EOD!AD71</f>
        <v>8.84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11.74</v>
      </c>
      <c r="N71">
        <f t="shared" si="6"/>
        <v>38.07</v>
      </c>
      <c r="O71" s="154">
        <f t="shared" si="7"/>
        <v>0.22999999999999687</v>
      </c>
      <c r="P71">
        <v>15.513159968479115</v>
      </c>
      <c r="Q71">
        <v>8.893406882059363</v>
      </c>
      <c r="R71">
        <v>0</v>
      </c>
      <c r="S71">
        <v>2.0825059101654841</v>
      </c>
      <c r="T71">
        <v>11.810927239296033</v>
      </c>
      <c r="U71" s="156">
        <f t="shared" si="8"/>
        <v>38.299999999999997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38.299999999999997</v>
      </c>
      <c r="E72">
        <f>GT!N72</f>
        <v>0</v>
      </c>
      <c r="F72">
        <f t="shared" si="10"/>
        <v>84</v>
      </c>
      <c r="G72">
        <f t="shared" si="11"/>
        <v>38.299999999999997</v>
      </c>
      <c r="H72" s="154"/>
      <c r="I72">
        <f>BRPL_EOD!AC72+BRPL_EOD!AD72</f>
        <v>15.42</v>
      </c>
      <c r="J72">
        <f>BYPL_EOD!AC72+BYPL_EOD!AD72</f>
        <v>8.84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11.74</v>
      </c>
      <c r="N72">
        <f t="shared" si="6"/>
        <v>38.07</v>
      </c>
      <c r="O72" s="154">
        <f t="shared" si="7"/>
        <v>0.22999999999999687</v>
      </c>
      <c r="P72">
        <v>15.513159968479115</v>
      </c>
      <c r="Q72">
        <v>8.893406882059363</v>
      </c>
      <c r="R72">
        <v>0</v>
      </c>
      <c r="S72">
        <v>2.0825059101654841</v>
      </c>
      <c r="T72">
        <v>11.810927239296033</v>
      </c>
      <c r="U72" s="156">
        <f t="shared" si="8"/>
        <v>38.299999999999997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38.299999999999997</v>
      </c>
      <c r="E73">
        <f>GT!N73</f>
        <v>0</v>
      </c>
      <c r="F73">
        <f t="shared" si="10"/>
        <v>84</v>
      </c>
      <c r="G73">
        <f t="shared" si="11"/>
        <v>38.299999999999997</v>
      </c>
      <c r="H73" s="154"/>
      <c r="I73">
        <f>BRPL_EOD!AC73+BRPL_EOD!AD73</f>
        <v>15.42</v>
      </c>
      <c r="J73">
        <f>BYPL_EOD!AC73+BYPL_EOD!AD73</f>
        <v>8.84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11.74</v>
      </c>
      <c r="N73">
        <f t="shared" si="6"/>
        <v>38.07</v>
      </c>
      <c r="O73" s="154">
        <f t="shared" si="7"/>
        <v>0.22999999999999687</v>
      </c>
      <c r="P73">
        <v>15.513159968479115</v>
      </c>
      <c r="Q73">
        <v>8.893406882059363</v>
      </c>
      <c r="R73">
        <v>0</v>
      </c>
      <c r="S73">
        <v>2.0825059101654841</v>
      </c>
      <c r="T73">
        <v>11.810927239296033</v>
      </c>
      <c r="U73" s="156">
        <f t="shared" si="8"/>
        <v>38.299999999999997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38.299999999999997</v>
      </c>
      <c r="E74">
        <f>GT!N74</f>
        <v>0</v>
      </c>
      <c r="F74">
        <f t="shared" si="10"/>
        <v>84</v>
      </c>
      <c r="G74">
        <f t="shared" si="11"/>
        <v>38.299999999999997</v>
      </c>
      <c r="H74" s="154"/>
      <c r="I74">
        <f>BRPL_EOD!AC74+BRPL_EOD!AD74</f>
        <v>15.42</v>
      </c>
      <c r="J74">
        <f>BYPL_EOD!AC74+BYPL_EOD!AD74</f>
        <v>8.84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11.74</v>
      </c>
      <c r="N74">
        <f t="shared" si="6"/>
        <v>38.07</v>
      </c>
      <c r="O74" s="154">
        <f t="shared" si="7"/>
        <v>0.22999999999999687</v>
      </c>
      <c r="P74">
        <v>15.513159968479115</v>
      </c>
      <c r="Q74">
        <v>8.893406882059363</v>
      </c>
      <c r="R74">
        <v>0</v>
      </c>
      <c r="S74">
        <v>2.0825059101654841</v>
      </c>
      <c r="T74">
        <v>11.810927239296033</v>
      </c>
      <c r="U74" s="156">
        <f t="shared" si="8"/>
        <v>38.299999999999997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38.6</v>
      </c>
      <c r="E75">
        <f>GT!N75</f>
        <v>0</v>
      </c>
      <c r="F75">
        <f t="shared" si="10"/>
        <v>84</v>
      </c>
      <c r="G75">
        <f t="shared" si="11"/>
        <v>38.6</v>
      </c>
      <c r="H75" s="154"/>
      <c r="I75">
        <f>BRPL_EOD!AC75+BRPL_EOD!AD75</f>
        <v>15.42</v>
      </c>
      <c r="J75">
        <f>BYPL_EOD!AC75+BYPL_EOD!AD75</f>
        <v>8.84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11.74</v>
      </c>
      <c r="N75">
        <f t="shared" si="6"/>
        <v>38.07</v>
      </c>
      <c r="O75" s="154">
        <f t="shared" si="7"/>
        <v>0.53000000000000114</v>
      </c>
      <c r="P75">
        <v>15.634672970843184</v>
      </c>
      <c r="Q75">
        <v>8.963068032571579</v>
      </c>
      <c r="R75">
        <v>0</v>
      </c>
      <c r="S75">
        <v>2.0988179669030731</v>
      </c>
      <c r="T75">
        <v>11.903441029682165</v>
      </c>
      <c r="U75" s="156">
        <f t="shared" si="8"/>
        <v>38.6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38.6</v>
      </c>
      <c r="E76">
        <f>GT!N76</f>
        <v>0</v>
      </c>
      <c r="F76">
        <f t="shared" si="10"/>
        <v>84</v>
      </c>
      <c r="G76">
        <f t="shared" si="11"/>
        <v>38.6</v>
      </c>
      <c r="H76" s="154"/>
      <c r="I76">
        <f>BRPL_EOD!AC76+BRPL_EOD!AD76</f>
        <v>15.42</v>
      </c>
      <c r="J76">
        <f>BYPL_EOD!AC76+BYPL_EOD!AD76</f>
        <v>8.84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11.74</v>
      </c>
      <c r="N76">
        <f t="shared" si="6"/>
        <v>38.07</v>
      </c>
      <c r="O76" s="154">
        <f t="shared" si="7"/>
        <v>0.53000000000000114</v>
      </c>
      <c r="P76">
        <v>15.634672970843184</v>
      </c>
      <c r="Q76">
        <v>8.963068032571579</v>
      </c>
      <c r="R76">
        <v>0</v>
      </c>
      <c r="S76">
        <v>2.0988179669030731</v>
      </c>
      <c r="T76">
        <v>11.903441029682165</v>
      </c>
      <c r="U76" s="156">
        <f t="shared" si="8"/>
        <v>38.6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38.6</v>
      </c>
      <c r="E77">
        <f>GT!N77</f>
        <v>0</v>
      </c>
      <c r="F77">
        <f t="shared" si="10"/>
        <v>84</v>
      </c>
      <c r="G77">
        <f t="shared" si="11"/>
        <v>38.6</v>
      </c>
      <c r="H77" s="154"/>
      <c r="I77">
        <f>BRPL_EOD!AC77+BRPL_EOD!AD77</f>
        <v>9.99</v>
      </c>
      <c r="J77">
        <f>BYPL_EOD!AC77+BYPL_EOD!AD77</f>
        <v>19.2</v>
      </c>
      <c r="K77">
        <f>MES_EOD!AC77+MES_EOD!AD77</f>
        <v>0</v>
      </c>
      <c r="L77">
        <f>NDMC_EOD!AC77+NDMC_EOD!AD77</f>
        <v>1.38</v>
      </c>
      <c r="M77">
        <f>TPDDL_EOD!AC77+TPDDL_EOD!AD77</f>
        <v>7.82</v>
      </c>
      <c r="N77">
        <f t="shared" si="6"/>
        <v>38.39</v>
      </c>
      <c r="O77" s="154">
        <f t="shared" si="7"/>
        <v>0.21000000000000085</v>
      </c>
      <c r="P77">
        <v>10.103050389605762</v>
      </c>
      <c r="Q77">
        <v>19.2</v>
      </c>
      <c r="R77">
        <v>0</v>
      </c>
      <c r="S77">
        <v>1.3940625290939104</v>
      </c>
      <c r="T77">
        <v>7.9028870813003307</v>
      </c>
      <c r="U77" s="156">
        <f t="shared" si="8"/>
        <v>38.6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38.6</v>
      </c>
      <c r="E78">
        <f>GT!N78</f>
        <v>0</v>
      </c>
      <c r="F78">
        <f t="shared" si="10"/>
        <v>84</v>
      </c>
      <c r="G78">
        <f t="shared" si="11"/>
        <v>38.6</v>
      </c>
      <c r="H78" s="154"/>
      <c r="I78">
        <f>BRPL_EOD!AC78+BRPL_EOD!AD78</f>
        <v>9.99</v>
      </c>
      <c r="J78">
        <f>BYPL_EOD!AC78+BYPL_EOD!AD78</f>
        <v>19.2</v>
      </c>
      <c r="K78">
        <f>MES_EOD!AC78+MES_EOD!AD78</f>
        <v>0</v>
      </c>
      <c r="L78">
        <f>NDMC_EOD!AC78+NDMC_EOD!AD78</f>
        <v>1.38</v>
      </c>
      <c r="M78">
        <f>TPDDL_EOD!AC78+TPDDL_EOD!AD78</f>
        <v>7.82</v>
      </c>
      <c r="N78">
        <f t="shared" si="6"/>
        <v>38.39</v>
      </c>
      <c r="O78" s="154">
        <f t="shared" si="7"/>
        <v>0.21000000000000085</v>
      </c>
      <c r="P78">
        <v>10.103050389605762</v>
      </c>
      <c r="Q78">
        <v>19.2</v>
      </c>
      <c r="R78">
        <v>0</v>
      </c>
      <c r="S78">
        <v>1.3940625290939104</v>
      </c>
      <c r="T78">
        <v>7.9028870813003307</v>
      </c>
      <c r="U78" s="156">
        <f t="shared" si="8"/>
        <v>38.6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38.6</v>
      </c>
      <c r="E79">
        <f>GT!N79</f>
        <v>0</v>
      </c>
      <c r="F79">
        <f t="shared" si="10"/>
        <v>84</v>
      </c>
      <c r="G79">
        <f t="shared" si="11"/>
        <v>38.6</v>
      </c>
      <c r="H79" s="154"/>
      <c r="I79">
        <f>BRPL_EOD!AC79+BRPL_EOD!AD79</f>
        <v>9.99</v>
      </c>
      <c r="J79">
        <f>BYPL_EOD!AC79+BYPL_EOD!AD79</f>
        <v>19.2</v>
      </c>
      <c r="K79">
        <f>MES_EOD!AC79+MES_EOD!AD79</f>
        <v>0</v>
      </c>
      <c r="L79">
        <f>NDMC_EOD!AC79+NDMC_EOD!AD79</f>
        <v>1.38</v>
      </c>
      <c r="M79">
        <f>TPDDL_EOD!AC79+TPDDL_EOD!AD79</f>
        <v>7.82</v>
      </c>
      <c r="N79">
        <f t="shared" si="6"/>
        <v>38.39</v>
      </c>
      <c r="O79" s="154">
        <f t="shared" si="7"/>
        <v>0.21000000000000085</v>
      </c>
      <c r="P79">
        <v>10.103050389605762</v>
      </c>
      <c r="Q79">
        <v>19.2</v>
      </c>
      <c r="R79">
        <v>0</v>
      </c>
      <c r="S79">
        <v>1.3940625290939104</v>
      </c>
      <c r="T79">
        <v>7.9028870813003307</v>
      </c>
      <c r="U79" s="156">
        <f t="shared" si="8"/>
        <v>38.6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38.6</v>
      </c>
      <c r="E80">
        <f>GT!N80</f>
        <v>0</v>
      </c>
      <c r="F80">
        <f t="shared" si="10"/>
        <v>84</v>
      </c>
      <c r="G80">
        <f t="shared" si="11"/>
        <v>38.6</v>
      </c>
      <c r="H80" s="154"/>
      <c r="I80">
        <f>BRPL_EOD!AC80+BRPL_EOD!AD80</f>
        <v>9.99</v>
      </c>
      <c r="J80">
        <f>BYPL_EOD!AC80+BYPL_EOD!AD80</f>
        <v>19.2</v>
      </c>
      <c r="K80">
        <f>MES_EOD!AC80+MES_EOD!AD80</f>
        <v>0</v>
      </c>
      <c r="L80">
        <f>NDMC_EOD!AC80+NDMC_EOD!AD80</f>
        <v>1.38</v>
      </c>
      <c r="M80">
        <f>TPDDL_EOD!AC80+TPDDL_EOD!AD80</f>
        <v>7.82</v>
      </c>
      <c r="N80">
        <f t="shared" si="6"/>
        <v>38.39</v>
      </c>
      <c r="O80" s="154">
        <f t="shared" si="7"/>
        <v>0.21000000000000085</v>
      </c>
      <c r="P80">
        <v>10.103050389605762</v>
      </c>
      <c r="Q80">
        <v>19.2</v>
      </c>
      <c r="R80">
        <v>0</v>
      </c>
      <c r="S80">
        <v>1.3940625290939104</v>
      </c>
      <c r="T80">
        <v>7.9028870813003307</v>
      </c>
      <c r="U80" s="156">
        <f t="shared" si="8"/>
        <v>38.6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38.6</v>
      </c>
      <c r="E81">
        <f>GT!N81</f>
        <v>0</v>
      </c>
      <c r="F81">
        <f t="shared" si="10"/>
        <v>84</v>
      </c>
      <c r="G81">
        <f t="shared" si="11"/>
        <v>38.6</v>
      </c>
      <c r="H81" s="154"/>
      <c r="I81">
        <f>BRPL_EOD!AC81+BRPL_EOD!AD81</f>
        <v>9.99</v>
      </c>
      <c r="J81">
        <f>BYPL_EOD!AC81+BYPL_EOD!AD81</f>
        <v>19.2</v>
      </c>
      <c r="K81">
        <f>MES_EOD!AC81+MES_EOD!AD81</f>
        <v>0</v>
      </c>
      <c r="L81">
        <f>NDMC_EOD!AC81+NDMC_EOD!AD81</f>
        <v>1.38</v>
      </c>
      <c r="M81">
        <f>TPDDL_EOD!AC81+TPDDL_EOD!AD81</f>
        <v>7.82</v>
      </c>
      <c r="N81">
        <f t="shared" si="6"/>
        <v>38.39</v>
      </c>
      <c r="O81" s="154">
        <f t="shared" si="7"/>
        <v>0.21000000000000085</v>
      </c>
      <c r="P81">
        <v>10.103050389605762</v>
      </c>
      <c r="Q81">
        <v>19.2</v>
      </c>
      <c r="R81">
        <v>0</v>
      </c>
      <c r="S81">
        <v>1.3940625290939104</v>
      </c>
      <c r="T81">
        <v>7.9028870813003307</v>
      </c>
      <c r="U81" s="156">
        <f t="shared" si="8"/>
        <v>38.6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38.6</v>
      </c>
      <c r="E82">
        <f>GT!N82</f>
        <v>0</v>
      </c>
      <c r="F82">
        <f t="shared" si="10"/>
        <v>84</v>
      </c>
      <c r="G82">
        <f t="shared" si="11"/>
        <v>38.6</v>
      </c>
      <c r="H82" s="154"/>
      <c r="I82">
        <f>BRPL_EOD!AC82+BRPL_EOD!AD82</f>
        <v>15.42</v>
      </c>
      <c r="J82">
        <f>BYPL_EOD!AC82+BYPL_EOD!AD82</f>
        <v>8.84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11.74</v>
      </c>
      <c r="N82">
        <f t="shared" si="6"/>
        <v>38.07</v>
      </c>
      <c r="O82" s="154">
        <f t="shared" si="7"/>
        <v>0.53000000000000114</v>
      </c>
      <c r="P82">
        <v>15.634672970843184</v>
      </c>
      <c r="Q82">
        <v>8.963068032571579</v>
      </c>
      <c r="R82">
        <v>0</v>
      </c>
      <c r="S82">
        <v>2.0988179669030731</v>
      </c>
      <c r="T82">
        <v>11.903441029682165</v>
      </c>
      <c r="U82" s="156">
        <f t="shared" si="8"/>
        <v>38.6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38.6</v>
      </c>
      <c r="E83">
        <f>GT!N83</f>
        <v>0</v>
      </c>
      <c r="F83">
        <f t="shared" si="10"/>
        <v>84</v>
      </c>
      <c r="G83">
        <f t="shared" si="11"/>
        <v>38.6</v>
      </c>
      <c r="H83" s="154"/>
      <c r="I83">
        <f>BRPL_EOD!AC83+BRPL_EOD!AD83</f>
        <v>15.42</v>
      </c>
      <c r="J83">
        <f>BYPL_EOD!AC83+BYPL_EOD!AD83</f>
        <v>8.84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11.74</v>
      </c>
      <c r="N83">
        <f t="shared" si="6"/>
        <v>38.07</v>
      </c>
      <c r="O83" s="154">
        <f t="shared" si="7"/>
        <v>0.53000000000000114</v>
      </c>
      <c r="P83">
        <v>15.634672970843184</v>
      </c>
      <c r="Q83">
        <v>8.963068032571579</v>
      </c>
      <c r="R83">
        <v>0</v>
      </c>
      <c r="S83">
        <v>2.0988179669030731</v>
      </c>
      <c r="T83">
        <v>11.903441029682165</v>
      </c>
      <c r="U83" s="156">
        <f t="shared" si="8"/>
        <v>38.6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38.6</v>
      </c>
      <c r="E84">
        <f>GT!N84</f>
        <v>0</v>
      </c>
      <c r="F84">
        <f t="shared" si="10"/>
        <v>84</v>
      </c>
      <c r="G84">
        <f t="shared" si="11"/>
        <v>38.6</v>
      </c>
      <c r="H84" s="154"/>
      <c r="I84">
        <f>BRPL_EOD!AC84+BRPL_EOD!AD84</f>
        <v>15.42</v>
      </c>
      <c r="J84">
        <f>BYPL_EOD!AC84+BYPL_EOD!AD84</f>
        <v>8.84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11.74</v>
      </c>
      <c r="N84">
        <f t="shared" si="6"/>
        <v>38.07</v>
      </c>
      <c r="O84" s="154">
        <f t="shared" si="7"/>
        <v>0.53000000000000114</v>
      </c>
      <c r="P84">
        <v>15.634672970843184</v>
      </c>
      <c r="Q84">
        <v>8.963068032571579</v>
      </c>
      <c r="R84">
        <v>0</v>
      </c>
      <c r="S84">
        <v>2.0988179669030731</v>
      </c>
      <c r="T84">
        <v>11.903441029682165</v>
      </c>
      <c r="U84" s="156">
        <f t="shared" si="8"/>
        <v>38.6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14.77</v>
      </c>
      <c r="J85">
        <f>BYPL_EOD!AC85+BYPL_EOD!AD85</f>
        <v>8.7100000000000009</v>
      </c>
      <c r="K85">
        <f>MES_EOD!AC85+MES_EOD!AD85</f>
        <v>0</v>
      </c>
      <c r="L85">
        <f>NDMC_EOD!AC85+NDMC_EOD!AD85</f>
        <v>2.04</v>
      </c>
      <c r="M85">
        <f>TPDDL_EOD!AC85+TPDDL_EOD!AD85</f>
        <v>11.56</v>
      </c>
      <c r="N85">
        <f t="shared" si="6"/>
        <v>37.08</v>
      </c>
      <c r="O85" s="154">
        <f t="shared" si="7"/>
        <v>0.52000000000000313</v>
      </c>
      <c r="P85">
        <v>14.977130528586841</v>
      </c>
      <c r="Q85">
        <v>8.8321467098166142</v>
      </c>
      <c r="R85">
        <v>0</v>
      </c>
      <c r="S85">
        <v>2.0686084142394825</v>
      </c>
      <c r="T85">
        <v>11.722114347357067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14.77</v>
      </c>
      <c r="J86">
        <f>BYPL_EOD!AC86+BYPL_EOD!AD86</f>
        <v>8.7100000000000009</v>
      </c>
      <c r="K86">
        <f>MES_EOD!AC86+MES_EOD!AD86</f>
        <v>0</v>
      </c>
      <c r="L86">
        <f>NDMC_EOD!AC86+NDMC_EOD!AD86</f>
        <v>2.04</v>
      </c>
      <c r="M86">
        <f>TPDDL_EOD!AC86+TPDDL_EOD!AD86</f>
        <v>11.56</v>
      </c>
      <c r="N86">
        <f t="shared" si="6"/>
        <v>37.08</v>
      </c>
      <c r="O86" s="154">
        <f t="shared" si="7"/>
        <v>0.52000000000000313</v>
      </c>
      <c r="P86">
        <v>14.977130528586841</v>
      </c>
      <c r="Q86">
        <v>8.8321467098166142</v>
      </c>
      <c r="R86">
        <v>0</v>
      </c>
      <c r="S86">
        <v>2.0686084142394825</v>
      </c>
      <c r="T86">
        <v>11.722114347357067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14.77</v>
      </c>
      <c r="J87">
        <f>BYPL_EOD!AC87+BYPL_EOD!AD87</f>
        <v>8.7100000000000009</v>
      </c>
      <c r="K87">
        <f>MES_EOD!AC87+MES_EOD!AD87</f>
        <v>0</v>
      </c>
      <c r="L87">
        <f>NDMC_EOD!AC87+NDMC_EOD!AD87</f>
        <v>2.04</v>
      </c>
      <c r="M87">
        <f>TPDDL_EOD!AC87+TPDDL_EOD!AD87</f>
        <v>11.56</v>
      </c>
      <c r="N87">
        <f t="shared" si="6"/>
        <v>37.08</v>
      </c>
      <c r="O87" s="154">
        <f t="shared" si="7"/>
        <v>0.52000000000000313</v>
      </c>
      <c r="P87">
        <v>14.977130528586841</v>
      </c>
      <c r="Q87">
        <v>8.8321467098166142</v>
      </c>
      <c r="R87">
        <v>0</v>
      </c>
      <c r="S87">
        <v>2.0686084142394825</v>
      </c>
      <c r="T87">
        <v>11.722114347357067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14.77</v>
      </c>
      <c r="J88">
        <f>BYPL_EOD!AC88+BYPL_EOD!AD88</f>
        <v>8.7100000000000009</v>
      </c>
      <c r="K88">
        <f>MES_EOD!AC88+MES_EOD!AD88</f>
        <v>0</v>
      </c>
      <c r="L88">
        <f>NDMC_EOD!AC88+NDMC_EOD!AD88</f>
        <v>2.04</v>
      </c>
      <c r="M88">
        <f>TPDDL_EOD!AC88+TPDDL_EOD!AD88</f>
        <v>11.56</v>
      </c>
      <c r="N88">
        <f t="shared" si="6"/>
        <v>37.08</v>
      </c>
      <c r="O88" s="154">
        <f t="shared" si="7"/>
        <v>0.52000000000000313</v>
      </c>
      <c r="P88">
        <v>14.977130528586841</v>
      </c>
      <c r="Q88">
        <v>8.8321467098166142</v>
      </c>
      <c r="R88">
        <v>0</v>
      </c>
      <c r="S88">
        <v>2.0686084142394825</v>
      </c>
      <c r="T88">
        <v>11.722114347357067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84</v>
      </c>
      <c r="G89">
        <f t="shared" si="11"/>
        <v>36.6</v>
      </c>
      <c r="H89" s="154"/>
      <c r="I89">
        <f>BRPL_EOD!AC89+BRPL_EOD!AD89</f>
        <v>14.38</v>
      </c>
      <c r="J89">
        <f>BYPL_EOD!AC89+BYPL_EOD!AD89</f>
        <v>8.48</v>
      </c>
      <c r="K89">
        <f>MES_EOD!AC89+MES_EOD!AD89</f>
        <v>0</v>
      </c>
      <c r="L89">
        <f>NDMC_EOD!AC89+NDMC_EOD!AD89</f>
        <v>1.99</v>
      </c>
      <c r="M89">
        <f>TPDDL_EOD!AC89+TPDDL_EOD!AD89</f>
        <v>11.26</v>
      </c>
      <c r="N89">
        <f t="shared" si="6"/>
        <v>36.11</v>
      </c>
      <c r="O89" s="154">
        <f t="shared" si="7"/>
        <v>0.49000000000000199</v>
      </c>
      <c r="P89">
        <v>14.575131542509002</v>
      </c>
      <c r="Q89">
        <v>8.5950706175574645</v>
      </c>
      <c r="R89">
        <v>0</v>
      </c>
      <c r="S89">
        <v>2.017003600110773</v>
      </c>
      <c r="T89">
        <v>11.412794239822764</v>
      </c>
      <c r="U89" s="156">
        <f t="shared" si="8"/>
        <v>36.6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84</v>
      </c>
      <c r="G90">
        <f t="shared" si="11"/>
        <v>36.6</v>
      </c>
      <c r="H90" s="154"/>
      <c r="I90">
        <f>BRPL_EOD!AC90+BRPL_EOD!AD90</f>
        <v>14.38</v>
      </c>
      <c r="J90">
        <f>BYPL_EOD!AC90+BYPL_EOD!AD90</f>
        <v>8.48</v>
      </c>
      <c r="K90">
        <f>MES_EOD!AC90+MES_EOD!AD90</f>
        <v>0</v>
      </c>
      <c r="L90">
        <f>NDMC_EOD!AC90+NDMC_EOD!AD90</f>
        <v>1.99</v>
      </c>
      <c r="M90">
        <f>TPDDL_EOD!AC90+TPDDL_EOD!AD90</f>
        <v>11.26</v>
      </c>
      <c r="N90">
        <f t="shared" si="6"/>
        <v>36.11</v>
      </c>
      <c r="O90" s="154">
        <f t="shared" si="7"/>
        <v>0.49000000000000199</v>
      </c>
      <c r="P90">
        <v>14.575131542509002</v>
      </c>
      <c r="Q90">
        <v>8.5950706175574645</v>
      </c>
      <c r="R90">
        <v>0</v>
      </c>
      <c r="S90">
        <v>2.017003600110773</v>
      </c>
      <c r="T90">
        <v>11.412794239822764</v>
      </c>
      <c r="U90" s="156">
        <f t="shared" si="8"/>
        <v>36.6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84</v>
      </c>
      <c r="G91">
        <f t="shared" si="11"/>
        <v>36.6</v>
      </c>
      <c r="H91" s="154"/>
      <c r="I91">
        <f>BRPL_EOD!AC91+BRPL_EOD!AD91</f>
        <v>14.38</v>
      </c>
      <c r="J91">
        <f>BYPL_EOD!AC91+BYPL_EOD!AD91</f>
        <v>8.48</v>
      </c>
      <c r="K91">
        <f>MES_EOD!AC91+MES_EOD!AD91</f>
        <v>0</v>
      </c>
      <c r="L91">
        <f>NDMC_EOD!AC91+NDMC_EOD!AD91</f>
        <v>1.99</v>
      </c>
      <c r="M91">
        <f>TPDDL_EOD!AC91+TPDDL_EOD!AD91</f>
        <v>11.26</v>
      </c>
      <c r="N91">
        <f t="shared" si="6"/>
        <v>36.11</v>
      </c>
      <c r="O91" s="154">
        <f t="shared" si="7"/>
        <v>0.49000000000000199</v>
      </c>
      <c r="P91">
        <v>14.575131542509002</v>
      </c>
      <c r="Q91">
        <v>8.5950706175574645</v>
      </c>
      <c r="R91">
        <v>0</v>
      </c>
      <c r="S91">
        <v>2.017003600110773</v>
      </c>
      <c r="T91">
        <v>11.412794239822764</v>
      </c>
      <c r="U91" s="156">
        <f t="shared" si="8"/>
        <v>36.6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84</v>
      </c>
      <c r="G92">
        <f t="shared" si="11"/>
        <v>36.6</v>
      </c>
      <c r="H92" s="154"/>
      <c r="I92">
        <f>BRPL_EOD!AC92+BRPL_EOD!AD92</f>
        <v>14.38</v>
      </c>
      <c r="J92">
        <f>BYPL_EOD!AC92+BYPL_EOD!AD92</f>
        <v>8.48</v>
      </c>
      <c r="K92">
        <f>MES_EOD!AC92+MES_EOD!AD92</f>
        <v>0</v>
      </c>
      <c r="L92">
        <f>NDMC_EOD!AC92+NDMC_EOD!AD92</f>
        <v>1.99</v>
      </c>
      <c r="M92">
        <f>TPDDL_EOD!AC92+TPDDL_EOD!AD92</f>
        <v>11.26</v>
      </c>
      <c r="N92">
        <f t="shared" si="6"/>
        <v>36.11</v>
      </c>
      <c r="O92" s="154">
        <f t="shared" si="7"/>
        <v>0.49000000000000199</v>
      </c>
      <c r="P92">
        <v>14.575131542509002</v>
      </c>
      <c r="Q92">
        <v>8.5950706175574645</v>
      </c>
      <c r="R92">
        <v>0</v>
      </c>
      <c r="S92">
        <v>2.017003600110773</v>
      </c>
      <c r="T92">
        <v>11.412794239822764</v>
      </c>
      <c r="U92" s="156">
        <f t="shared" si="8"/>
        <v>36.6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84</v>
      </c>
      <c r="G93">
        <f t="shared" si="11"/>
        <v>36.6</v>
      </c>
      <c r="H93" s="154"/>
      <c r="I93">
        <f>BRPL_EOD!AC93+BRPL_EOD!AD93</f>
        <v>14.38</v>
      </c>
      <c r="J93">
        <f>BYPL_EOD!AC93+BYPL_EOD!AD93</f>
        <v>8.48</v>
      </c>
      <c r="K93">
        <f>MES_EOD!AC93+MES_EOD!AD93</f>
        <v>0</v>
      </c>
      <c r="L93">
        <f>NDMC_EOD!AC93+NDMC_EOD!AD93</f>
        <v>1.99</v>
      </c>
      <c r="M93">
        <f>TPDDL_EOD!AC93+TPDDL_EOD!AD93</f>
        <v>11.26</v>
      </c>
      <c r="N93">
        <f t="shared" si="6"/>
        <v>36.11</v>
      </c>
      <c r="O93" s="154">
        <f t="shared" si="7"/>
        <v>0.49000000000000199</v>
      </c>
      <c r="P93">
        <v>14.575131542509002</v>
      </c>
      <c r="Q93">
        <v>8.5950706175574645</v>
      </c>
      <c r="R93">
        <v>0</v>
      </c>
      <c r="S93">
        <v>2.017003600110773</v>
      </c>
      <c r="T93">
        <v>11.412794239822764</v>
      </c>
      <c r="U93" s="156">
        <f t="shared" si="8"/>
        <v>36.6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84</v>
      </c>
      <c r="G94">
        <f t="shared" si="11"/>
        <v>36.6</v>
      </c>
      <c r="H94" s="154"/>
      <c r="I94">
        <f>BRPL_EOD!AC94+BRPL_EOD!AD94</f>
        <v>14.38</v>
      </c>
      <c r="J94">
        <f>BYPL_EOD!AC94+BYPL_EOD!AD94</f>
        <v>8.48</v>
      </c>
      <c r="K94">
        <f>MES_EOD!AC94+MES_EOD!AD94</f>
        <v>0</v>
      </c>
      <c r="L94">
        <f>NDMC_EOD!AC94+NDMC_EOD!AD94</f>
        <v>1.99</v>
      </c>
      <c r="M94">
        <f>TPDDL_EOD!AC94+TPDDL_EOD!AD94</f>
        <v>11.26</v>
      </c>
      <c r="N94">
        <f t="shared" si="6"/>
        <v>36.11</v>
      </c>
      <c r="O94" s="154">
        <f t="shared" si="7"/>
        <v>0.49000000000000199</v>
      </c>
      <c r="P94">
        <v>14.575131542509002</v>
      </c>
      <c r="Q94">
        <v>8.5950706175574645</v>
      </c>
      <c r="R94">
        <v>0</v>
      </c>
      <c r="S94">
        <v>2.017003600110773</v>
      </c>
      <c r="T94">
        <v>11.412794239822764</v>
      </c>
      <c r="U94" s="156">
        <f t="shared" si="8"/>
        <v>36.6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84</v>
      </c>
      <c r="G95">
        <f t="shared" si="11"/>
        <v>36.6</v>
      </c>
      <c r="H95" s="154"/>
      <c r="I95">
        <f>BRPL_EOD!AC95+BRPL_EOD!AD95</f>
        <v>14.38</v>
      </c>
      <c r="J95">
        <f>BYPL_EOD!AC95+BYPL_EOD!AD95</f>
        <v>8.48</v>
      </c>
      <c r="K95">
        <f>MES_EOD!AC95+MES_EOD!AD95</f>
        <v>0</v>
      </c>
      <c r="L95">
        <f>NDMC_EOD!AC95+NDMC_EOD!AD95</f>
        <v>1.99</v>
      </c>
      <c r="M95">
        <f>TPDDL_EOD!AC95+TPDDL_EOD!AD95</f>
        <v>11.26</v>
      </c>
      <c r="N95">
        <f t="shared" si="6"/>
        <v>36.11</v>
      </c>
      <c r="O95" s="154">
        <f t="shared" si="7"/>
        <v>0.49000000000000199</v>
      </c>
      <c r="P95">
        <v>14.575131542509002</v>
      </c>
      <c r="Q95">
        <v>8.5950706175574645</v>
      </c>
      <c r="R95">
        <v>0</v>
      </c>
      <c r="S95">
        <v>2.017003600110773</v>
      </c>
      <c r="T95">
        <v>11.412794239822764</v>
      </c>
      <c r="U95" s="156">
        <f t="shared" si="8"/>
        <v>36.6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84</v>
      </c>
      <c r="G96">
        <f t="shared" si="11"/>
        <v>36.6</v>
      </c>
      <c r="H96" s="154"/>
      <c r="I96">
        <f>BRPL_EOD!AC96+BRPL_EOD!AD96</f>
        <v>14.38</v>
      </c>
      <c r="J96">
        <f>BYPL_EOD!AC96+BYPL_EOD!AD96</f>
        <v>8.48</v>
      </c>
      <c r="K96">
        <f>MES_EOD!AC96+MES_EOD!AD96</f>
        <v>0</v>
      </c>
      <c r="L96">
        <f>NDMC_EOD!AC96+NDMC_EOD!AD96</f>
        <v>1.99</v>
      </c>
      <c r="M96">
        <f>TPDDL_EOD!AC96+TPDDL_EOD!AD96</f>
        <v>11.26</v>
      </c>
      <c r="N96">
        <f t="shared" si="6"/>
        <v>36.11</v>
      </c>
      <c r="O96" s="154">
        <f t="shared" si="7"/>
        <v>0.49000000000000199</v>
      </c>
      <c r="P96">
        <v>14.575131542509002</v>
      </c>
      <c r="Q96">
        <v>8.5950706175574645</v>
      </c>
      <c r="R96">
        <v>0</v>
      </c>
      <c r="S96">
        <v>2.017003600110773</v>
      </c>
      <c r="T96">
        <v>11.412794239822764</v>
      </c>
      <c r="U96" s="156">
        <f t="shared" si="8"/>
        <v>36.6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84</v>
      </c>
      <c r="G97">
        <f t="shared" si="11"/>
        <v>36.6</v>
      </c>
      <c r="H97" s="154"/>
      <c r="I97">
        <f>BRPL_EOD!AC97+BRPL_EOD!AD97</f>
        <v>14.38</v>
      </c>
      <c r="J97">
        <f>BYPL_EOD!AC97+BYPL_EOD!AD97</f>
        <v>8.48</v>
      </c>
      <c r="K97">
        <f>MES_EOD!AC97+MES_EOD!AD97</f>
        <v>0</v>
      </c>
      <c r="L97">
        <f>NDMC_EOD!AC97+NDMC_EOD!AD97</f>
        <v>1.99</v>
      </c>
      <c r="M97">
        <f>TPDDL_EOD!AC97+TPDDL_EOD!AD97</f>
        <v>11.26</v>
      </c>
      <c r="N97">
        <f t="shared" si="6"/>
        <v>36.11</v>
      </c>
      <c r="O97" s="154">
        <f t="shared" si="7"/>
        <v>0.49000000000000199</v>
      </c>
      <c r="P97">
        <v>14.575131542509002</v>
      </c>
      <c r="Q97">
        <v>8.5950706175574645</v>
      </c>
      <c r="R97">
        <v>0</v>
      </c>
      <c r="S97">
        <v>2.017003600110773</v>
      </c>
      <c r="T97">
        <v>11.412794239822764</v>
      </c>
      <c r="U97" s="156">
        <f t="shared" si="8"/>
        <v>36.6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84</v>
      </c>
      <c r="G98">
        <f t="shared" si="11"/>
        <v>36.6</v>
      </c>
      <c r="H98" s="154"/>
      <c r="I98">
        <f>BRPL_EOD!AC98+BRPL_EOD!AD98</f>
        <v>14.38</v>
      </c>
      <c r="J98">
        <f>BYPL_EOD!AC98+BYPL_EOD!AD98</f>
        <v>8.48</v>
      </c>
      <c r="K98">
        <f>MES_EOD!AC98+MES_EOD!AD98</f>
        <v>0</v>
      </c>
      <c r="L98">
        <f>NDMC_EOD!AC98+NDMC_EOD!AD98</f>
        <v>1.99</v>
      </c>
      <c r="M98">
        <f>TPDDL_EOD!AC98+TPDDL_EOD!AD98</f>
        <v>11.26</v>
      </c>
      <c r="N98">
        <f t="shared" si="6"/>
        <v>36.11</v>
      </c>
      <c r="O98" s="154">
        <f t="shared" si="7"/>
        <v>0.49000000000000199</v>
      </c>
      <c r="P98">
        <v>14.575131542509002</v>
      </c>
      <c r="Q98">
        <v>8.5950706175574645</v>
      </c>
      <c r="R98">
        <v>0</v>
      </c>
      <c r="S98">
        <v>2.017003600110773</v>
      </c>
      <c r="T98">
        <v>11.412794239822764</v>
      </c>
      <c r="U98" s="156">
        <f t="shared" si="8"/>
        <v>36.6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1.7849999999999999</v>
      </c>
      <c r="C99" s="156">
        <f t="shared" ref="C99:U99" si="12">SUM(C3:C98)/4000</f>
        <v>0.16500000000000001</v>
      </c>
      <c r="D99" s="156">
        <f t="shared" si="12"/>
        <v>0.9071999999999999</v>
      </c>
      <c r="E99" s="156">
        <f t="shared" si="12"/>
        <v>0.16500000000000001</v>
      </c>
      <c r="F99" s="156">
        <f t="shared" si="12"/>
        <v>1.95</v>
      </c>
      <c r="G99" s="156">
        <f t="shared" si="12"/>
        <v>1.0722000000000009</v>
      </c>
      <c r="H99" s="156"/>
      <c r="I99" s="156">
        <f t="shared" si="12"/>
        <v>0.37797250000000038</v>
      </c>
      <c r="J99" s="156">
        <f t="shared" si="12"/>
        <v>0.23799500000000018</v>
      </c>
      <c r="K99" s="156">
        <f t="shared" si="12"/>
        <v>0</v>
      </c>
      <c r="L99" s="156">
        <f t="shared" si="12"/>
        <v>5.1122499999999987E-2</v>
      </c>
      <c r="M99" s="156">
        <f t="shared" si="12"/>
        <v>0.29125999999999991</v>
      </c>
      <c r="N99" s="156">
        <f t="shared" si="12"/>
        <v>0.95834999999999992</v>
      </c>
      <c r="O99" s="156">
        <f t="shared" si="12"/>
        <v>0.11385000000000002</v>
      </c>
      <c r="P99" s="156">
        <f t="shared" si="12"/>
        <v>0.42376487057625933</v>
      </c>
      <c r="Q99" s="156">
        <f t="shared" si="12"/>
        <v>0.26472179027912707</v>
      </c>
      <c r="R99" s="156">
        <f t="shared" si="12"/>
        <v>0</v>
      </c>
      <c r="S99" s="156">
        <f t="shared" si="12"/>
        <v>5.6903506189210536E-2</v>
      </c>
      <c r="T99" s="156">
        <f t="shared" si="12"/>
        <v>0.32680983295540367</v>
      </c>
      <c r="U99" s="156">
        <f t="shared" si="12"/>
        <v>1.0722000000000009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44963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216.18</v>
      </c>
      <c r="E3">
        <f>BAWANA!AM3</f>
        <v>0</v>
      </c>
      <c r="F3">
        <f>(B3+C3)*0.8</f>
        <v>256</v>
      </c>
      <c r="G3">
        <f>(D3+E3)</f>
        <v>216.18</v>
      </c>
      <c r="H3" s="154"/>
      <c r="I3">
        <f>BRPL_EOD!AK3+BRPL_EOD!AL3</f>
        <v>83.76</v>
      </c>
      <c r="J3">
        <f>BYPL_EOD!AK3+BYPL_EOD!AL3</f>
        <v>48.43</v>
      </c>
      <c r="K3">
        <f>MES_EOD!AK3+MES_EOD!AL3</f>
        <v>5.82</v>
      </c>
      <c r="L3">
        <f>NDMC_EOD!AK3+NDMC_EOD!AL3</f>
        <v>19.64</v>
      </c>
      <c r="M3">
        <f>TPDDL_EOD!AK3+TPDDL_EOD!AL3</f>
        <v>58.52</v>
      </c>
      <c r="N3">
        <f t="shared" ref="N3:N66" si="0">SUM(I3:M3)</f>
        <v>216.17</v>
      </c>
      <c r="O3" s="154">
        <f t="shared" ref="O3:O66" si="1">G3-N3</f>
        <v>1.0000000000019327E-2</v>
      </c>
      <c r="P3">
        <v>83.763874728223172</v>
      </c>
      <c r="Q3">
        <v>48.432240366378316</v>
      </c>
      <c r="R3">
        <v>5.8202692325484584</v>
      </c>
      <c r="S3">
        <v>19.640908544201324</v>
      </c>
      <c r="T3">
        <v>58.522707128648754</v>
      </c>
      <c r="U3" s="156">
        <f t="shared" ref="U3:U66" si="2">SUM(P3:T3)</f>
        <v>216.18000000000004</v>
      </c>
      <c r="V3" s="154">
        <f t="shared" ref="V3:V66" si="3">G3-U3</f>
        <v>0</v>
      </c>
      <c r="Y3">
        <f>BAWANA!AW3+BAWANA!AX3</f>
        <v>26.91</v>
      </c>
      <c r="Z3">
        <f>BAWANA!BD3+BAWANA!BE3</f>
        <v>26.91</v>
      </c>
      <c r="AA3">
        <f>BAWANA!X3+BAWANA!Y3</f>
        <v>26.91</v>
      </c>
      <c r="AB3">
        <f>BAWANA!AE3+BAWANA!AF3</f>
        <v>26.91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216.18</v>
      </c>
      <c r="E4">
        <f>BAWANA!AM4</f>
        <v>0</v>
      </c>
      <c r="F4">
        <f t="shared" ref="F4:F67" si="4">(B4+C4)*0.8</f>
        <v>256</v>
      </c>
      <c r="G4">
        <f t="shared" ref="G4:G67" si="5">(D4+E4)</f>
        <v>216.18</v>
      </c>
      <c r="H4" s="154"/>
      <c r="I4">
        <f>BRPL_EOD!AK4+BRPL_EOD!AL4</f>
        <v>83.76</v>
      </c>
      <c r="J4">
        <f>BYPL_EOD!AK4+BYPL_EOD!AL4</f>
        <v>48.43</v>
      </c>
      <c r="K4">
        <f>MES_EOD!AK4+MES_EOD!AL4</f>
        <v>5.82</v>
      </c>
      <c r="L4">
        <f>NDMC_EOD!AK4+NDMC_EOD!AL4</f>
        <v>19.64</v>
      </c>
      <c r="M4">
        <f>TPDDL_EOD!AK4+TPDDL_EOD!AL4</f>
        <v>58.52</v>
      </c>
      <c r="N4">
        <f t="shared" si="0"/>
        <v>216.17</v>
      </c>
      <c r="O4" s="154">
        <f t="shared" si="1"/>
        <v>1.0000000000019327E-2</v>
      </c>
      <c r="P4">
        <v>83.763874728223172</v>
      </c>
      <c r="Q4">
        <v>48.432240366378316</v>
      </c>
      <c r="R4">
        <v>5.8202692325484584</v>
      </c>
      <c r="S4">
        <v>19.640908544201324</v>
      </c>
      <c r="T4">
        <v>58.522707128648754</v>
      </c>
      <c r="U4" s="156">
        <f t="shared" si="2"/>
        <v>216.18000000000004</v>
      </c>
      <c r="V4" s="154">
        <f t="shared" si="3"/>
        <v>0</v>
      </c>
      <c r="Y4">
        <f>BAWANA!AW4+BAWANA!AX4</f>
        <v>26.91</v>
      </c>
      <c r="Z4">
        <f>BAWANA!BD4+BAWANA!BE4</f>
        <v>26.91</v>
      </c>
      <c r="AA4">
        <f>BAWANA!X4+BAWANA!Y4</f>
        <v>26.91</v>
      </c>
      <c r="AB4">
        <f>BAWANA!AE4+BAWANA!AF4</f>
        <v>26.91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216.18</v>
      </c>
      <c r="E5">
        <f>BAWANA!AM5</f>
        <v>0</v>
      </c>
      <c r="F5">
        <f t="shared" si="4"/>
        <v>256</v>
      </c>
      <c r="G5">
        <f t="shared" si="5"/>
        <v>216.18</v>
      </c>
      <c r="H5" s="154"/>
      <c r="I5">
        <f>BRPL_EOD!AK5+BRPL_EOD!AL5</f>
        <v>83.76</v>
      </c>
      <c r="J5">
        <f>BYPL_EOD!AK5+BYPL_EOD!AL5</f>
        <v>48.43</v>
      </c>
      <c r="K5">
        <f>MES_EOD!AK5+MES_EOD!AL5</f>
        <v>5.82</v>
      </c>
      <c r="L5">
        <f>NDMC_EOD!AK5+NDMC_EOD!AL5</f>
        <v>19.64</v>
      </c>
      <c r="M5">
        <f>TPDDL_EOD!AK5+TPDDL_EOD!AL5</f>
        <v>58.52</v>
      </c>
      <c r="N5">
        <f t="shared" si="0"/>
        <v>216.17</v>
      </c>
      <c r="O5" s="154">
        <f t="shared" si="1"/>
        <v>1.0000000000019327E-2</v>
      </c>
      <c r="P5">
        <v>83.763874728223172</v>
      </c>
      <c r="Q5">
        <v>48.432240366378316</v>
      </c>
      <c r="R5">
        <v>5.8202692325484584</v>
      </c>
      <c r="S5">
        <v>19.640908544201324</v>
      </c>
      <c r="T5">
        <v>58.522707128648754</v>
      </c>
      <c r="U5" s="156">
        <f t="shared" si="2"/>
        <v>216.18000000000004</v>
      </c>
      <c r="V5" s="154">
        <f t="shared" si="3"/>
        <v>0</v>
      </c>
      <c r="Y5">
        <f>BAWANA!AW5+BAWANA!AX5</f>
        <v>26.91</v>
      </c>
      <c r="Z5">
        <f>BAWANA!BD5+BAWANA!BE5</f>
        <v>26.91</v>
      </c>
      <c r="AA5">
        <f>BAWANA!X5+BAWANA!Y5</f>
        <v>26.91</v>
      </c>
      <c r="AB5">
        <f>BAWANA!AE5+BAWANA!AF5</f>
        <v>26.91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216.18</v>
      </c>
      <c r="E6">
        <f>BAWANA!AM6</f>
        <v>0</v>
      </c>
      <c r="F6">
        <f t="shared" si="4"/>
        <v>256</v>
      </c>
      <c r="G6">
        <f t="shared" si="5"/>
        <v>216.18</v>
      </c>
      <c r="H6" s="154"/>
      <c r="I6">
        <f>BRPL_EOD!AK6+BRPL_EOD!AL6</f>
        <v>83.76</v>
      </c>
      <c r="J6">
        <f>BYPL_EOD!AK6+BYPL_EOD!AL6</f>
        <v>48.43</v>
      </c>
      <c r="K6">
        <f>MES_EOD!AK6+MES_EOD!AL6</f>
        <v>5.82</v>
      </c>
      <c r="L6">
        <f>NDMC_EOD!AK6+NDMC_EOD!AL6</f>
        <v>19.64</v>
      </c>
      <c r="M6">
        <f>TPDDL_EOD!AK6+TPDDL_EOD!AL6</f>
        <v>58.52</v>
      </c>
      <c r="N6">
        <f t="shared" si="0"/>
        <v>216.17</v>
      </c>
      <c r="O6" s="154">
        <f t="shared" si="1"/>
        <v>1.0000000000019327E-2</v>
      </c>
      <c r="P6">
        <v>83.763874728223172</v>
      </c>
      <c r="Q6">
        <v>48.432240366378316</v>
      </c>
      <c r="R6">
        <v>5.8202692325484584</v>
      </c>
      <c r="S6">
        <v>19.640908544201324</v>
      </c>
      <c r="T6">
        <v>58.522707128648754</v>
      </c>
      <c r="U6" s="156">
        <f t="shared" si="2"/>
        <v>216.18000000000004</v>
      </c>
      <c r="V6" s="154">
        <f t="shared" si="3"/>
        <v>0</v>
      </c>
      <c r="Y6">
        <f>BAWANA!AW6+BAWANA!AX6</f>
        <v>26.91</v>
      </c>
      <c r="Z6">
        <f>BAWANA!BD6+BAWANA!BE6</f>
        <v>26.91</v>
      </c>
      <c r="AA6">
        <f>BAWANA!X6+BAWANA!Y6</f>
        <v>26.91</v>
      </c>
      <c r="AB6">
        <f>BAWANA!AE6+BAWANA!AF6</f>
        <v>26.91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216.18</v>
      </c>
      <c r="E7">
        <f>BAWANA!AM7</f>
        <v>0</v>
      </c>
      <c r="F7">
        <f t="shared" si="4"/>
        <v>256</v>
      </c>
      <c r="G7">
        <f t="shared" si="5"/>
        <v>216.18</v>
      </c>
      <c r="H7" s="154"/>
      <c r="I7">
        <f>BRPL_EOD!AK7+BRPL_EOD!AL7</f>
        <v>83.76</v>
      </c>
      <c r="J7">
        <f>BYPL_EOD!AK7+BYPL_EOD!AL7</f>
        <v>48.43</v>
      </c>
      <c r="K7">
        <f>MES_EOD!AK7+MES_EOD!AL7</f>
        <v>5.82</v>
      </c>
      <c r="L7">
        <f>NDMC_EOD!AK7+NDMC_EOD!AL7</f>
        <v>19.64</v>
      </c>
      <c r="M7">
        <f>TPDDL_EOD!AK7+TPDDL_EOD!AL7</f>
        <v>58.52</v>
      </c>
      <c r="N7">
        <f t="shared" si="0"/>
        <v>216.17</v>
      </c>
      <c r="O7" s="154">
        <f t="shared" si="1"/>
        <v>1.0000000000019327E-2</v>
      </c>
      <c r="P7">
        <v>83.763874728223172</v>
      </c>
      <c r="Q7">
        <v>48.432240366378316</v>
      </c>
      <c r="R7">
        <v>5.8202692325484584</v>
      </c>
      <c r="S7">
        <v>19.640908544201324</v>
      </c>
      <c r="T7">
        <v>58.522707128648754</v>
      </c>
      <c r="U7" s="156">
        <f t="shared" si="2"/>
        <v>216.18000000000004</v>
      </c>
      <c r="V7" s="154">
        <f t="shared" si="3"/>
        <v>0</v>
      </c>
      <c r="Y7">
        <f>BAWANA!AW7+BAWANA!AX7</f>
        <v>26.91</v>
      </c>
      <c r="Z7">
        <f>BAWANA!BD7+BAWANA!BE7</f>
        <v>26.91</v>
      </c>
      <c r="AA7">
        <f>BAWANA!X7+BAWANA!Y7</f>
        <v>26.91</v>
      </c>
      <c r="AB7">
        <f>BAWANA!AE7+BAWANA!AF7</f>
        <v>26.91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216.18</v>
      </c>
      <c r="E8">
        <f>BAWANA!AM8</f>
        <v>0</v>
      </c>
      <c r="F8">
        <f t="shared" si="4"/>
        <v>256</v>
      </c>
      <c r="G8">
        <f t="shared" si="5"/>
        <v>216.18</v>
      </c>
      <c r="H8" s="154"/>
      <c r="I8">
        <f>BRPL_EOD!AK8+BRPL_EOD!AL8</f>
        <v>83.76</v>
      </c>
      <c r="J8">
        <f>BYPL_EOD!AK8+BYPL_EOD!AL8</f>
        <v>48.43</v>
      </c>
      <c r="K8">
        <f>MES_EOD!AK8+MES_EOD!AL8</f>
        <v>5.82</v>
      </c>
      <c r="L8">
        <f>NDMC_EOD!AK8+NDMC_EOD!AL8</f>
        <v>19.64</v>
      </c>
      <c r="M8">
        <f>TPDDL_EOD!AK8+TPDDL_EOD!AL8</f>
        <v>58.52</v>
      </c>
      <c r="N8">
        <f t="shared" si="0"/>
        <v>216.17</v>
      </c>
      <c r="O8" s="154">
        <f t="shared" si="1"/>
        <v>1.0000000000019327E-2</v>
      </c>
      <c r="P8">
        <v>83.763874728223172</v>
      </c>
      <c r="Q8">
        <v>48.432240366378316</v>
      </c>
      <c r="R8">
        <v>5.8202692325484584</v>
      </c>
      <c r="S8">
        <v>19.640908544201324</v>
      </c>
      <c r="T8">
        <v>58.522707128648754</v>
      </c>
      <c r="U8" s="156">
        <f t="shared" si="2"/>
        <v>216.18000000000004</v>
      </c>
      <c r="V8" s="154">
        <f t="shared" si="3"/>
        <v>0</v>
      </c>
      <c r="Y8">
        <f>BAWANA!AW8+BAWANA!AX8</f>
        <v>26.91</v>
      </c>
      <c r="Z8">
        <f>BAWANA!BD8+BAWANA!BE8</f>
        <v>26.91</v>
      </c>
      <c r="AA8">
        <f>BAWANA!X8+BAWANA!Y8</f>
        <v>26.91</v>
      </c>
      <c r="AB8">
        <f>BAWANA!AE8+BAWANA!AF8</f>
        <v>26.91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216.18</v>
      </c>
      <c r="E9">
        <f>BAWANA!AM9</f>
        <v>0</v>
      </c>
      <c r="F9">
        <f t="shared" si="4"/>
        <v>256</v>
      </c>
      <c r="G9">
        <f t="shared" si="5"/>
        <v>216.18</v>
      </c>
      <c r="H9" s="154"/>
      <c r="I9">
        <f>BRPL_EOD!AK9+BRPL_EOD!AL9</f>
        <v>83.76</v>
      </c>
      <c r="J9">
        <f>BYPL_EOD!AK9+BYPL_EOD!AL9</f>
        <v>48.43</v>
      </c>
      <c r="K9">
        <f>MES_EOD!AK9+MES_EOD!AL9</f>
        <v>5.82</v>
      </c>
      <c r="L9">
        <f>NDMC_EOD!AK9+NDMC_EOD!AL9</f>
        <v>19.64</v>
      </c>
      <c r="M9">
        <f>TPDDL_EOD!AK9+TPDDL_EOD!AL9</f>
        <v>58.52</v>
      </c>
      <c r="N9">
        <f t="shared" si="0"/>
        <v>216.17</v>
      </c>
      <c r="O9" s="154">
        <f t="shared" si="1"/>
        <v>1.0000000000019327E-2</v>
      </c>
      <c r="P9">
        <v>83.763874728223172</v>
      </c>
      <c r="Q9">
        <v>48.432240366378316</v>
      </c>
      <c r="R9">
        <v>5.8202692325484584</v>
      </c>
      <c r="S9">
        <v>19.640908544201324</v>
      </c>
      <c r="T9">
        <v>58.522707128648754</v>
      </c>
      <c r="U9" s="156">
        <f t="shared" si="2"/>
        <v>216.18000000000004</v>
      </c>
      <c r="V9" s="154">
        <f t="shared" si="3"/>
        <v>0</v>
      </c>
      <c r="Y9">
        <f>BAWANA!AW9+BAWANA!AX9</f>
        <v>26.91</v>
      </c>
      <c r="Z9">
        <f>BAWANA!BD9+BAWANA!BE9</f>
        <v>26.91</v>
      </c>
      <c r="AA9">
        <f>BAWANA!X9+BAWANA!Y9</f>
        <v>26.91</v>
      </c>
      <c r="AB9">
        <f>BAWANA!AE9+BAWANA!AF9</f>
        <v>26.91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216.18</v>
      </c>
      <c r="E10">
        <f>BAWANA!AM10</f>
        <v>0</v>
      </c>
      <c r="F10">
        <f t="shared" si="4"/>
        <v>256</v>
      </c>
      <c r="G10">
        <f t="shared" si="5"/>
        <v>216.18</v>
      </c>
      <c r="H10" s="154"/>
      <c r="I10">
        <f>BRPL_EOD!AK10+BRPL_EOD!AL10</f>
        <v>83.76</v>
      </c>
      <c r="J10">
        <f>BYPL_EOD!AK10+BYPL_EOD!AL10</f>
        <v>48.43</v>
      </c>
      <c r="K10">
        <f>MES_EOD!AK10+MES_EOD!AL10</f>
        <v>5.82</v>
      </c>
      <c r="L10">
        <f>NDMC_EOD!AK10+NDMC_EOD!AL10</f>
        <v>19.64</v>
      </c>
      <c r="M10">
        <f>TPDDL_EOD!AK10+TPDDL_EOD!AL10</f>
        <v>58.52</v>
      </c>
      <c r="N10">
        <f t="shared" si="0"/>
        <v>216.17</v>
      </c>
      <c r="O10" s="154">
        <f t="shared" si="1"/>
        <v>1.0000000000019327E-2</v>
      </c>
      <c r="P10">
        <v>83.763874728223172</v>
      </c>
      <c r="Q10">
        <v>48.432240366378316</v>
      </c>
      <c r="R10">
        <v>5.8202692325484584</v>
      </c>
      <c r="S10">
        <v>19.640908544201324</v>
      </c>
      <c r="T10">
        <v>58.522707128648754</v>
      </c>
      <c r="U10" s="156">
        <f t="shared" si="2"/>
        <v>216.18000000000004</v>
      </c>
      <c r="V10" s="154">
        <f t="shared" si="3"/>
        <v>0</v>
      </c>
      <c r="Y10">
        <f>BAWANA!AW10+BAWANA!AX10</f>
        <v>26.91</v>
      </c>
      <c r="Z10">
        <f>BAWANA!BD10+BAWANA!BE10</f>
        <v>26.91</v>
      </c>
      <c r="AA10">
        <f>BAWANA!X10+BAWANA!Y10</f>
        <v>26.91</v>
      </c>
      <c r="AB10">
        <f>BAWANA!AE10+BAWANA!AF10</f>
        <v>26.91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216.18</v>
      </c>
      <c r="E11">
        <f>BAWANA!AM11</f>
        <v>0</v>
      </c>
      <c r="F11">
        <f t="shared" si="4"/>
        <v>256</v>
      </c>
      <c r="G11">
        <f t="shared" si="5"/>
        <v>216.18</v>
      </c>
      <c r="H11" s="154"/>
      <c r="I11">
        <f>BRPL_EOD!AK11+BRPL_EOD!AL11</f>
        <v>83.76</v>
      </c>
      <c r="J11">
        <f>BYPL_EOD!AK11+BYPL_EOD!AL11</f>
        <v>48.43</v>
      </c>
      <c r="K11">
        <f>MES_EOD!AK11+MES_EOD!AL11</f>
        <v>5.82</v>
      </c>
      <c r="L11">
        <f>NDMC_EOD!AK11+NDMC_EOD!AL11</f>
        <v>19.64</v>
      </c>
      <c r="M11">
        <f>TPDDL_EOD!AK11+TPDDL_EOD!AL11</f>
        <v>58.52</v>
      </c>
      <c r="N11">
        <f t="shared" si="0"/>
        <v>216.17</v>
      </c>
      <c r="O11" s="154">
        <f t="shared" si="1"/>
        <v>1.0000000000019327E-2</v>
      </c>
      <c r="P11">
        <v>83.763874728223172</v>
      </c>
      <c r="Q11">
        <v>48.432240366378316</v>
      </c>
      <c r="R11">
        <v>5.8202692325484584</v>
      </c>
      <c r="S11">
        <v>19.640908544201324</v>
      </c>
      <c r="T11">
        <v>58.522707128648754</v>
      </c>
      <c r="U11" s="156">
        <f t="shared" si="2"/>
        <v>216.18000000000004</v>
      </c>
      <c r="V11" s="154">
        <f t="shared" si="3"/>
        <v>0</v>
      </c>
      <c r="Y11">
        <f>BAWANA!AW11+BAWANA!AX11</f>
        <v>26.91</v>
      </c>
      <c r="Z11">
        <f>BAWANA!BD11+BAWANA!BE11</f>
        <v>26.91</v>
      </c>
      <c r="AA11">
        <f>BAWANA!X11+BAWANA!Y11</f>
        <v>26.91</v>
      </c>
      <c r="AB11">
        <f>BAWANA!AE11+BAWANA!AF11</f>
        <v>26.91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216.18</v>
      </c>
      <c r="E12">
        <f>BAWANA!AM12</f>
        <v>0</v>
      </c>
      <c r="F12">
        <f t="shared" si="4"/>
        <v>256</v>
      </c>
      <c r="G12">
        <f t="shared" si="5"/>
        <v>216.18</v>
      </c>
      <c r="H12" s="154"/>
      <c r="I12">
        <f>BRPL_EOD!AK12+BRPL_EOD!AL12</f>
        <v>83.76</v>
      </c>
      <c r="J12">
        <f>BYPL_EOD!AK12+BYPL_EOD!AL12</f>
        <v>48.43</v>
      </c>
      <c r="K12">
        <f>MES_EOD!AK12+MES_EOD!AL12</f>
        <v>5.82</v>
      </c>
      <c r="L12">
        <f>NDMC_EOD!AK12+NDMC_EOD!AL12</f>
        <v>19.64</v>
      </c>
      <c r="M12">
        <f>TPDDL_EOD!AK12+TPDDL_EOD!AL12</f>
        <v>58.52</v>
      </c>
      <c r="N12">
        <f t="shared" si="0"/>
        <v>216.17</v>
      </c>
      <c r="O12" s="154">
        <f t="shared" si="1"/>
        <v>1.0000000000019327E-2</v>
      </c>
      <c r="P12">
        <v>83.763874728223172</v>
      </c>
      <c r="Q12">
        <v>48.432240366378316</v>
      </c>
      <c r="R12">
        <v>5.8202692325484584</v>
      </c>
      <c r="S12">
        <v>19.640908544201324</v>
      </c>
      <c r="T12">
        <v>58.522707128648754</v>
      </c>
      <c r="U12" s="156">
        <f t="shared" si="2"/>
        <v>216.18000000000004</v>
      </c>
      <c r="V12" s="154">
        <f t="shared" si="3"/>
        <v>0</v>
      </c>
      <c r="Y12">
        <f>BAWANA!AW12+BAWANA!AX12</f>
        <v>26.91</v>
      </c>
      <c r="Z12">
        <f>BAWANA!BD12+BAWANA!BE12</f>
        <v>26.91</v>
      </c>
      <c r="AA12">
        <f>BAWANA!X12+BAWANA!Y12</f>
        <v>26.91</v>
      </c>
      <c r="AB12">
        <f>BAWANA!AE12+BAWANA!AF12</f>
        <v>26.91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216.18</v>
      </c>
      <c r="E13">
        <f>BAWANA!AM13</f>
        <v>0</v>
      </c>
      <c r="F13">
        <f t="shared" si="4"/>
        <v>256</v>
      </c>
      <c r="G13">
        <f t="shared" si="5"/>
        <v>216.18</v>
      </c>
      <c r="H13" s="154"/>
      <c r="I13">
        <f>BRPL_EOD!AK13+BRPL_EOD!AL13</f>
        <v>83.76</v>
      </c>
      <c r="J13">
        <f>BYPL_EOD!AK13+BYPL_EOD!AL13</f>
        <v>48.43</v>
      </c>
      <c r="K13">
        <f>MES_EOD!AK13+MES_EOD!AL13</f>
        <v>5.82</v>
      </c>
      <c r="L13">
        <f>NDMC_EOD!AK13+NDMC_EOD!AL13</f>
        <v>19.64</v>
      </c>
      <c r="M13">
        <f>TPDDL_EOD!AK13+TPDDL_EOD!AL13</f>
        <v>58.52</v>
      </c>
      <c r="N13">
        <f t="shared" si="0"/>
        <v>216.17</v>
      </c>
      <c r="O13" s="154">
        <f t="shared" si="1"/>
        <v>1.0000000000019327E-2</v>
      </c>
      <c r="P13">
        <v>83.763874728223172</v>
      </c>
      <c r="Q13">
        <v>48.432240366378316</v>
      </c>
      <c r="R13">
        <v>5.8202692325484584</v>
      </c>
      <c r="S13">
        <v>19.640908544201324</v>
      </c>
      <c r="T13">
        <v>58.522707128648754</v>
      </c>
      <c r="U13" s="156">
        <f t="shared" si="2"/>
        <v>216.18000000000004</v>
      </c>
      <c r="V13" s="154">
        <f t="shared" si="3"/>
        <v>0</v>
      </c>
      <c r="Y13">
        <f>BAWANA!AW13+BAWANA!AX13</f>
        <v>26.91</v>
      </c>
      <c r="Z13">
        <f>BAWANA!BD13+BAWANA!BE13</f>
        <v>26.91</v>
      </c>
      <c r="AA13">
        <f>BAWANA!X13+BAWANA!Y13</f>
        <v>26.91</v>
      </c>
      <c r="AB13">
        <f>BAWANA!AE13+BAWANA!AF13</f>
        <v>26.91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216.18</v>
      </c>
      <c r="E14">
        <f>BAWANA!AM14</f>
        <v>0</v>
      </c>
      <c r="F14">
        <f t="shared" si="4"/>
        <v>256</v>
      </c>
      <c r="G14">
        <f t="shared" si="5"/>
        <v>216.18</v>
      </c>
      <c r="H14" s="154"/>
      <c r="I14">
        <f>BRPL_EOD!AK14+BRPL_EOD!AL14</f>
        <v>83.76</v>
      </c>
      <c r="J14">
        <f>BYPL_EOD!AK14+BYPL_EOD!AL14</f>
        <v>48.43</v>
      </c>
      <c r="K14">
        <f>MES_EOD!AK14+MES_EOD!AL14</f>
        <v>5.82</v>
      </c>
      <c r="L14">
        <f>NDMC_EOD!AK14+NDMC_EOD!AL14</f>
        <v>19.64</v>
      </c>
      <c r="M14">
        <f>TPDDL_EOD!AK14+TPDDL_EOD!AL14</f>
        <v>58.52</v>
      </c>
      <c r="N14">
        <f t="shared" si="0"/>
        <v>216.17</v>
      </c>
      <c r="O14" s="154">
        <f t="shared" si="1"/>
        <v>1.0000000000019327E-2</v>
      </c>
      <c r="P14">
        <v>83.763874728223172</v>
      </c>
      <c r="Q14">
        <v>48.432240366378316</v>
      </c>
      <c r="R14">
        <v>5.8202692325484584</v>
      </c>
      <c r="S14">
        <v>19.640908544201324</v>
      </c>
      <c r="T14">
        <v>58.522707128648754</v>
      </c>
      <c r="U14" s="156">
        <f t="shared" si="2"/>
        <v>216.18000000000004</v>
      </c>
      <c r="V14" s="154">
        <f t="shared" si="3"/>
        <v>0</v>
      </c>
      <c r="Y14">
        <f>BAWANA!AW14+BAWANA!AX14</f>
        <v>26.91</v>
      </c>
      <c r="Z14">
        <f>BAWANA!BD14+BAWANA!BE14</f>
        <v>26.91</v>
      </c>
      <c r="AA14">
        <f>BAWANA!X14+BAWANA!Y14</f>
        <v>26.91</v>
      </c>
      <c r="AB14">
        <f>BAWANA!AE14+BAWANA!AF14</f>
        <v>26.91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216.18</v>
      </c>
      <c r="E15">
        <f>BAWANA!AM15</f>
        <v>0</v>
      </c>
      <c r="F15">
        <f t="shared" si="4"/>
        <v>256</v>
      </c>
      <c r="G15">
        <f t="shared" si="5"/>
        <v>216.18</v>
      </c>
      <c r="H15" s="154"/>
      <c r="I15">
        <f>BRPL_EOD!AK15+BRPL_EOD!AL15</f>
        <v>83.76</v>
      </c>
      <c r="J15">
        <f>BYPL_EOD!AK15+BYPL_EOD!AL15</f>
        <v>48.43</v>
      </c>
      <c r="K15">
        <f>MES_EOD!AK15+MES_EOD!AL15</f>
        <v>5.82</v>
      </c>
      <c r="L15">
        <f>NDMC_EOD!AK15+NDMC_EOD!AL15</f>
        <v>19.64</v>
      </c>
      <c r="M15">
        <f>TPDDL_EOD!AK15+TPDDL_EOD!AL15</f>
        <v>58.52</v>
      </c>
      <c r="N15">
        <f t="shared" si="0"/>
        <v>216.17</v>
      </c>
      <c r="O15" s="154">
        <f t="shared" si="1"/>
        <v>1.0000000000019327E-2</v>
      </c>
      <c r="P15">
        <v>83.763874728223172</v>
      </c>
      <c r="Q15">
        <v>48.432240366378316</v>
      </c>
      <c r="R15">
        <v>5.8202692325484584</v>
      </c>
      <c r="S15">
        <v>19.640908544201324</v>
      </c>
      <c r="T15">
        <v>58.522707128648754</v>
      </c>
      <c r="U15" s="156">
        <f t="shared" si="2"/>
        <v>216.18000000000004</v>
      </c>
      <c r="V15" s="154">
        <f t="shared" si="3"/>
        <v>0</v>
      </c>
      <c r="Y15">
        <f>BAWANA!AW15+BAWANA!AX15</f>
        <v>26.91</v>
      </c>
      <c r="Z15">
        <f>BAWANA!BD15+BAWANA!BE15</f>
        <v>26.91</v>
      </c>
      <c r="AA15">
        <f>BAWANA!X15+BAWANA!Y15</f>
        <v>26.91</v>
      </c>
      <c r="AB15">
        <f>BAWANA!AE15+BAWANA!AF15</f>
        <v>26.91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216.18</v>
      </c>
      <c r="E16">
        <f>BAWANA!AM16</f>
        <v>0</v>
      </c>
      <c r="F16">
        <f t="shared" si="4"/>
        <v>256</v>
      </c>
      <c r="G16">
        <f t="shared" si="5"/>
        <v>216.18</v>
      </c>
      <c r="H16" s="154"/>
      <c r="I16">
        <f>BRPL_EOD!AK16+BRPL_EOD!AL16</f>
        <v>83.76</v>
      </c>
      <c r="J16">
        <f>BYPL_EOD!AK16+BYPL_EOD!AL16</f>
        <v>48.43</v>
      </c>
      <c r="K16">
        <f>MES_EOD!AK16+MES_EOD!AL16</f>
        <v>5.82</v>
      </c>
      <c r="L16">
        <f>NDMC_EOD!AK16+NDMC_EOD!AL16</f>
        <v>19.64</v>
      </c>
      <c r="M16">
        <f>TPDDL_EOD!AK16+TPDDL_EOD!AL16</f>
        <v>58.52</v>
      </c>
      <c r="N16">
        <f t="shared" si="0"/>
        <v>216.17</v>
      </c>
      <c r="O16" s="154">
        <f t="shared" si="1"/>
        <v>1.0000000000019327E-2</v>
      </c>
      <c r="P16">
        <v>83.763874728223172</v>
      </c>
      <c r="Q16">
        <v>48.432240366378316</v>
      </c>
      <c r="R16">
        <v>5.8202692325484584</v>
      </c>
      <c r="S16">
        <v>19.640908544201324</v>
      </c>
      <c r="T16">
        <v>58.522707128648754</v>
      </c>
      <c r="U16" s="156">
        <f t="shared" si="2"/>
        <v>216.18000000000004</v>
      </c>
      <c r="V16" s="154">
        <f t="shared" si="3"/>
        <v>0</v>
      </c>
      <c r="Y16">
        <f>BAWANA!AW16+BAWANA!AX16</f>
        <v>26.91</v>
      </c>
      <c r="Z16">
        <f>BAWANA!BD16+BAWANA!BE16</f>
        <v>26.91</v>
      </c>
      <c r="AA16">
        <f>BAWANA!X16+BAWANA!Y16</f>
        <v>26.91</v>
      </c>
      <c r="AB16">
        <f>BAWANA!AE16+BAWANA!AF16</f>
        <v>26.91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216.18</v>
      </c>
      <c r="E17">
        <f>BAWANA!AM17</f>
        <v>0</v>
      </c>
      <c r="F17">
        <f t="shared" si="4"/>
        <v>256</v>
      </c>
      <c r="G17">
        <f t="shared" si="5"/>
        <v>216.18</v>
      </c>
      <c r="H17" s="154"/>
      <c r="I17">
        <f>BRPL_EOD!AK17+BRPL_EOD!AL17</f>
        <v>83.76</v>
      </c>
      <c r="J17">
        <f>BYPL_EOD!AK17+BYPL_EOD!AL17</f>
        <v>48.43</v>
      </c>
      <c r="K17">
        <f>MES_EOD!AK17+MES_EOD!AL17</f>
        <v>5.82</v>
      </c>
      <c r="L17">
        <f>NDMC_EOD!AK17+NDMC_EOD!AL17</f>
        <v>19.64</v>
      </c>
      <c r="M17">
        <f>TPDDL_EOD!AK17+TPDDL_EOD!AL17</f>
        <v>58.52</v>
      </c>
      <c r="N17">
        <f t="shared" si="0"/>
        <v>216.17</v>
      </c>
      <c r="O17" s="154">
        <f t="shared" si="1"/>
        <v>1.0000000000019327E-2</v>
      </c>
      <c r="P17">
        <v>83.763874728223172</v>
      </c>
      <c r="Q17">
        <v>48.432240366378316</v>
      </c>
      <c r="R17">
        <v>5.8202692325484584</v>
      </c>
      <c r="S17">
        <v>19.640908544201324</v>
      </c>
      <c r="T17">
        <v>58.522707128648754</v>
      </c>
      <c r="U17" s="156">
        <f t="shared" si="2"/>
        <v>216.18000000000004</v>
      </c>
      <c r="V17" s="154">
        <f t="shared" si="3"/>
        <v>0</v>
      </c>
      <c r="Y17">
        <f>BAWANA!AW17+BAWANA!AX17</f>
        <v>26.91</v>
      </c>
      <c r="Z17">
        <f>BAWANA!BD17+BAWANA!BE17</f>
        <v>26.91</v>
      </c>
      <c r="AA17">
        <f>BAWANA!X17+BAWANA!Y17</f>
        <v>26.91</v>
      </c>
      <c r="AB17">
        <f>BAWANA!AE17+BAWANA!AF17</f>
        <v>26.91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216.18</v>
      </c>
      <c r="E18">
        <f>BAWANA!AM18</f>
        <v>0</v>
      </c>
      <c r="F18">
        <f t="shared" si="4"/>
        <v>256</v>
      </c>
      <c r="G18">
        <f t="shared" si="5"/>
        <v>216.18</v>
      </c>
      <c r="H18" s="154"/>
      <c r="I18">
        <f>BRPL_EOD!AK18+BRPL_EOD!AL18</f>
        <v>83.76</v>
      </c>
      <c r="J18">
        <f>BYPL_EOD!AK18+BYPL_EOD!AL18</f>
        <v>48.43</v>
      </c>
      <c r="K18">
        <f>MES_EOD!AK18+MES_EOD!AL18</f>
        <v>5.82</v>
      </c>
      <c r="L18">
        <f>NDMC_EOD!AK18+NDMC_EOD!AL18</f>
        <v>19.64</v>
      </c>
      <c r="M18">
        <f>TPDDL_EOD!AK18+TPDDL_EOD!AL18</f>
        <v>58.52</v>
      </c>
      <c r="N18">
        <f t="shared" si="0"/>
        <v>216.17</v>
      </c>
      <c r="O18" s="154">
        <f t="shared" si="1"/>
        <v>1.0000000000019327E-2</v>
      </c>
      <c r="P18">
        <v>83.763874728223172</v>
      </c>
      <c r="Q18">
        <v>48.432240366378316</v>
      </c>
      <c r="R18">
        <v>5.8202692325484584</v>
      </c>
      <c r="S18">
        <v>19.640908544201324</v>
      </c>
      <c r="T18">
        <v>58.522707128648754</v>
      </c>
      <c r="U18" s="156">
        <f t="shared" si="2"/>
        <v>216.18000000000004</v>
      </c>
      <c r="V18" s="154">
        <f t="shared" si="3"/>
        <v>0</v>
      </c>
      <c r="Y18">
        <f>BAWANA!AW18+BAWANA!AX18</f>
        <v>26.91</v>
      </c>
      <c r="Z18">
        <f>BAWANA!BD18+BAWANA!BE18</f>
        <v>26.91</v>
      </c>
      <c r="AA18">
        <f>BAWANA!X18+BAWANA!Y18</f>
        <v>26.91</v>
      </c>
      <c r="AB18">
        <f>BAWANA!AE18+BAWANA!AF18</f>
        <v>26.91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216.18</v>
      </c>
      <c r="E19">
        <f>BAWANA!AM19</f>
        <v>0</v>
      </c>
      <c r="F19">
        <f t="shared" si="4"/>
        <v>256</v>
      </c>
      <c r="G19">
        <f t="shared" si="5"/>
        <v>216.18</v>
      </c>
      <c r="H19" s="154"/>
      <c r="I19">
        <f>BRPL_EOD!AK19+BRPL_EOD!AL19</f>
        <v>83.76</v>
      </c>
      <c r="J19">
        <f>BYPL_EOD!AK19+BYPL_EOD!AL19</f>
        <v>48.43</v>
      </c>
      <c r="K19">
        <f>MES_EOD!AK19+MES_EOD!AL19</f>
        <v>5.82</v>
      </c>
      <c r="L19">
        <f>NDMC_EOD!AK19+NDMC_EOD!AL19</f>
        <v>19.64</v>
      </c>
      <c r="M19">
        <f>TPDDL_EOD!AK19+TPDDL_EOD!AL19</f>
        <v>58.52</v>
      </c>
      <c r="N19">
        <f t="shared" si="0"/>
        <v>216.17</v>
      </c>
      <c r="O19" s="154">
        <f t="shared" si="1"/>
        <v>1.0000000000019327E-2</v>
      </c>
      <c r="P19">
        <v>83.763874728223172</v>
      </c>
      <c r="Q19">
        <v>48.432240366378316</v>
      </c>
      <c r="R19">
        <v>5.8202692325484584</v>
      </c>
      <c r="S19">
        <v>19.640908544201324</v>
      </c>
      <c r="T19">
        <v>58.522707128648754</v>
      </c>
      <c r="U19" s="156">
        <f t="shared" si="2"/>
        <v>216.18000000000004</v>
      </c>
      <c r="V19" s="154">
        <f t="shared" si="3"/>
        <v>0</v>
      </c>
      <c r="Y19">
        <f>BAWANA!AW19+BAWANA!AX19</f>
        <v>26.91</v>
      </c>
      <c r="Z19">
        <f>BAWANA!BD19+BAWANA!BE19</f>
        <v>26.91</v>
      </c>
      <c r="AA19">
        <f>BAWANA!X19+BAWANA!Y19</f>
        <v>26.91</v>
      </c>
      <c r="AB19">
        <f>BAWANA!AE19+BAWANA!AF19</f>
        <v>26.91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216.18</v>
      </c>
      <c r="E20">
        <f>BAWANA!AM20</f>
        <v>0</v>
      </c>
      <c r="F20">
        <f t="shared" si="4"/>
        <v>256</v>
      </c>
      <c r="G20">
        <f t="shared" si="5"/>
        <v>216.18</v>
      </c>
      <c r="H20" s="154"/>
      <c r="I20">
        <f>BRPL_EOD!AK20+BRPL_EOD!AL20</f>
        <v>83.76</v>
      </c>
      <c r="J20">
        <f>BYPL_EOD!AK20+BYPL_EOD!AL20</f>
        <v>48.43</v>
      </c>
      <c r="K20">
        <f>MES_EOD!AK20+MES_EOD!AL20</f>
        <v>5.82</v>
      </c>
      <c r="L20">
        <f>NDMC_EOD!AK20+NDMC_EOD!AL20</f>
        <v>19.64</v>
      </c>
      <c r="M20">
        <f>TPDDL_EOD!AK20+TPDDL_EOD!AL20</f>
        <v>58.52</v>
      </c>
      <c r="N20">
        <f t="shared" si="0"/>
        <v>216.17</v>
      </c>
      <c r="O20" s="154">
        <f t="shared" si="1"/>
        <v>1.0000000000019327E-2</v>
      </c>
      <c r="P20">
        <v>83.763874728223172</v>
      </c>
      <c r="Q20">
        <v>48.432240366378316</v>
      </c>
      <c r="R20">
        <v>5.8202692325484584</v>
      </c>
      <c r="S20">
        <v>19.640908544201324</v>
      </c>
      <c r="T20">
        <v>58.522707128648754</v>
      </c>
      <c r="U20" s="156">
        <f t="shared" si="2"/>
        <v>216.18000000000004</v>
      </c>
      <c r="V20" s="154">
        <f t="shared" si="3"/>
        <v>0</v>
      </c>
      <c r="Y20">
        <f>BAWANA!AW20+BAWANA!AX20</f>
        <v>26.91</v>
      </c>
      <c r="Z20">
        <f>BAWANA!BD20+BAWANA!BE20</f>
        <v>26.91</v>
      </c>
      <c r="AA20">
        <f>BAWANA!X20+BAWANA!Y20</f>
        <v>26.91</v>
      </c>
      <c r="AB20">
        <f>BAWANA!AE20+BAWANA!AF20</f>
        <v>26.91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216.18</v>
      </c>
      <c r="E21">
        <f>BAWANA!AM21</f>
        <v>0</v>
      </c>
      <c r="F21">
        <f t="shared" si="4"/>
        <v>256</v>
      </c>
      <c r="G21">
        <f t="shared" si="5"/>
        <v>216.18</v>
      </c>
      <c r="H21" s="154"/>
      <c r="I21">
        <f>BRPL_EOD!AK21+BRPL_EOD!AL21</f>
        <v>83.76</v>
      </c>
      <c r="J21">
        <f>BYPL_EOD!AK21+BYPL_EOD!AL21</f>
        <v>48.43</v>
      </c>
      <c r="K21">
        <f>MES_EOD!AK21+MES_EOD!AL21</f>
        <v>5.82</v>
      </c>
      <c r="L21">
        <f>NDMC_EOD!AK21+NDMC_EOD!AL21</f>
        <v>19.64</v>
      </c>
      <c r="M21">
        <f>TPDDL_EOD!AK21+TPDDL_EOD!AL21</f>
        <v>58.52</v>
      </c>
      <c r="N21">
        <f t="shared" si="0"/>
        <v>216.17</v>
      </c>
      <c r="O21" s="154">
        <f t="shared" si="1"/>
        <v>1.0000000000019327E-2</v>
      </c>
      <c r="P21">
        <v>83.763874728223172</v>
      </c>
      <c r="Q21">
        <v>48.432240366378316</v>
      </c>
      <c r="R21">
        <v>5.8202692325484584</v>
      </c>
      <c r="S21">
        <v>19.640908544201324</v>
      </c>
      <c r="T21">
        <v>58.522707128648754</v>
      </c>
      <c r="U21" s="156">
        <f t="shared" si="2"/>
        <v>216.18000000000004</v>
      </c>
      <c r="V21" s="154">
        <f t="shared" si="3"/>
        <v>0</v>
      </c>
      <c r="Y21">
        <f>BAWANA!AW21+BAWANA!AX21</f>
        <v>26.91</v>
      </c>
      <c r="Z21">
        <f>BAWANA!BD21+BAWANA!BE21</f>
        <v>26.91</v>
      </c>
      <c r="AA21">
        <f>BAWANA!X21+BAWANA!Y21</f>
        <v>26.91</v>
      </c>
      <c r="AB21">
        <f>BAWANA!AE21+BAWANA!AF21</f>
        <v>26.91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216.18</v>
      </c>
      <c r="E22">
        <f>BAWANA!AM22</f>
        <v>0</v>
      </c>
      <c r="F22">
        <f t="shared" si="4"/>
        <v>256</v>
      </c>
      <c r="G22">
        <f t="shared" si="5"/>
        <v>216.18</v>
      </c>
      <c r="H22" s="154"/>
      <c r="I22">
        <f>BRPL_EOD!AK22+BRPL_EOD!AL22</f>
        <v>83.76</v>
      </c>
      <c r="J22">
        <f>BYPL_EOD!AK22+BYPL_EOD!AL22</f>
        <v>48.43</v>
      </c>
      <c r="K22">
        <f>MES_EOD!AK22+MES_EOD!AL22</f>
        <v>5.82</v>
      </c>
      <c r="L22">
        <f>NDMC_EOD!AK22+NDMC_EOD!AL22</f>
        <v>19.64</v>
      </c>
      <c r="M22">
        <f>TPDDL_EOD!AK22+TPDDL_EOD!AL22</f>
        <v>58.52</v>
      </c>
      <c r="N22">
        <f t="shared" si="0"/>
        <v>216.17</v>
      </c>
      <c r="O22" s="154">
        <f t="shared" si="1"/>
        <v>1.0000000000019327E-2</v>
      </c>
      <c r="P22">
        <v>83.763874728223172</v>
      </c>
      <c r="Q22">
        <v>48.432240366378316</v>
      </c>
      <c r="R22">
        <v>5.8202692325484584</v>
      </c>
      <c r="S22">
        <v>19.640908544201324</v>
      </c>
      <c r="T22">
        <v>58.522707128648754</v>
      </c>
      <c r="U22" s="156">
        <f t="shared" si="2"/>
        <v>216.18000000000004</v>
      </c>
      <c r="V22" s="154">
        <f t="shared" si="3"/>
        <v>0</v>
      </c>
      <c r="Y22">
        <f>BAWANA!AW22+BAWANA!AX22</f>
        <v>26.91</v>
      </c>
      <c r="Z22">
        <f>BAWANA!BD22+BAWANA!BE22</f>
        <v>26.91</v>
      </c>
      <c r="AA22">
        <f>BAWANA!X22+BAWANA!Y22</f>
        <v>26.91</v>
      </c>
      <c r="AB22">
        <f>BAWANA!AE22+BAWANA!AF22</f>
        <v>26.91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211.67000000000002</v>
      </c>
      <c r="E23">
        <f>BAWANA!AM23</f>
        <v>0</v>
      </c>
      <c r="F23">
        <f t="shared" si="4"/>
        <v>256</v>
      </c>
      <c r="G23">
        <f t="shared" si="5"/>
        <v>211.67000000000002</v>
      </c>
      <c r="H23" s="154"/>
      <c r="I23">
        <f>BRPL_EOD!AK23+BRPL_EOD!AL23</f>
        <v>81.97</v>
      </c>
      <c r="J23">
        <f>BYPL_EOD!AK23+BYPL_EOD!AL23</f>
        <v>47.39</v>
      </c>
      <c r="K23">
        <f>MES_EOD!AK23+MES_EOD!AL23</f>
        <v>5.82</v>
      </c>
      <c r="L23">
        <f>NDMC_EOD!AK23+NDMC_EOD!AL23</f>
        <v>19.22</v>
      </c>
      <c r="M23">
        <f>TPDDL_EOD!AK23+TPDDL_EOD!AL23</f>
        <v>57.27</v>
      </c>
      <c r="N23">
        <f t="shared" si="0"/>
        <v>211.67000000000002</v>
      </c>
      <c r="O23" s="154">
        <f t="shared" si="1"/>
        <v>0</v>
      </c>
      <c r="P23">
        <v>81.97</v>
      </c>
      <c r="Q23">
        <v>47.39</v>
      </c>
      <c r="R23">
        <v>5.82</v>
      </c>
      <c r="S23">
        <v>19.22</v>
      </c>
      <c r="T23">
        <v>57.27</v>
      </c>
      <c r="U23" s="156">
        <f t="shared" si="2"/>
        <v>211.67000000000002</v>
      </c>
      <c r="V23" s="154">
        <f t="shared" si="3"/>
        <v>0</v>
      </c>
      <c r="Y23">
        <f>BAWANA!AW23+BAWANA!AX23</f>
        <v>26.33</v>
      </c>
      <c r="Z23">
        <f>BAWANA!BD23+BAWANA!BE23</f>
        <v>32</v>
      </c>
      <c r="AA23">
        <f>BAWANA!X23+BAWANA!Y23</f>
        <v>26.33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211.67000000000002</v>
      </c>
      <c r="E24">
        <f>BAWANA!AM24</f>
        <v>0</v>
      </c>
      <c r="F24">
        <f t="shared" si="4"/>
        <v>256</v>
      </c>
      <c r="G24">
        <f t="shared" si="5"/>
        <v>211.67000000000002</v>
      </c>
      <c r="H24" s="154"/>
      <c r="I24">
        <f>BRPL_EOD!AK24+BRPL_EOD!AL24</f>
        <v>81.97</v>
      </c>
      <c r="J24">
        <f>BYPL_EOD!AK24+BYPL_EOD!AL24</f>
        <v>47.39</v>
      </c>
      <c r="K24">
        <f>MES_EOD!AK24+MES_EOD!AL24</f>
        <v>5.82</v>
      </c>
      <c r="L24">
        <f>NDMC_EOD!AK24+NDMC_EOD!AL24</f>
        <v>19.22</v>
      </c>
      <c r="M24">
        <f>TPDDL_EOD!AK24+TPDDL_EOD!AL24</f>
        <v>57.27</v>
      </c>
      <c r="N24">
        <f t="shared" si="0"/>
        <v>211.67000000000002</v>
      </c>
      <c r="O24" s="154">
        <f t="shared" si="1"/>
        <v>0</v>
      </c>
      <c r="P24">
        <v>81.97</v>
      </c>
      <c r="Q24">
        <v>47.39</v>
      </c>
      <c r="R24">
        <v>5.82</v>
      </c>
      <c r="S24">
        <v>19.22</v>
      </c>
      <c r="T24">
        <v>57.27</v>
      </c>
      <c r="U24" s="156">
        <f t="shared" si="2"/>
        <v>211.67000000000002</v>
      </c>
      <c r="V24" s="154">
        <f t="shared" si="3"/>
        <v>0</v>
      </c>
      <c r="Y24">
        <f>BAWANA!AW24+BAWANA!AX24</f>
        <v>26.33</v>
      </c>
      <c r="Z24">
        <f>BAWANA!BD24+BAWANA!BE24</f>
        <v>32</v>
      </c>
      <c r="AA24">
        <f>BAWANA!X24+BAWANA!Y24</f>
        <v>26.33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206</v>
      </c>
      <c r="E25">
        <f>BAWANA!AM25</f>
        <v>0</v>
      </c>
      <c r="F25">
        <f t="shared" si="4"/>
        <v>256</v>
      </c>
      <c r="G25">
        <f t="shared" si="5"/>
        <v>206</v>
      </c>
      <c r="H25" s="154"/>
      <c r="I25">
        <f>BRPL_EOD!AK25+BRPL_EOD!AL25</f>
        <v>79.709999999999994</v>
      </c>
      <c r="J25">
        <f>BYPL_EOD!AK25+BYPL_EOD!AL25</f>
        <v>46.09</v>
      </c>
      <c r="K25">
        <f>MES_EOD!AK25+MES_EOD!AL25</f>
        <v>5.82</v>
      </c>
      <c r="L25">
        <f>NDMC_EOD!AK25+NDMC_EOD!AL25</f>
        <v>18.690000000000001</v>
      </c>
      <c r="M25">
        <f>TPDDL_EOD!AK25+TPDDL_EOD!AL25</f>
        <v>55.69</v>
      </c>
      <c r="N25">
        <f t="shared" si="0"/>
        <v>206</v>
      </c>
      <c r="O25" s="154">
        <f t="shared" si="1"/>
        <v>0</v>
      </c>
      <c r="P25">
        <v>79.709999999999994</v>
      </c>
      <c r="Q25">
        <v>46.09</v>
      </c>
      <c r="R25">
        <v>5.82</v>
      </c>
      <c r="S25">
        <v>18.690000000000001</v>
      </c>
      <c r="T25">
        <v>55.69</v>
      </c>
      <c r="U25" s="156">
        <f t="shared" si="2"/>
        <v>206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206</v>
      </c>
      <c r="E26">
        <f>BAWANA!AM26</f>
        <v>0</v>
      </c>
      <c r="F26">
        <f t="shared" si="4"/>
        <v>256</v>
      </c>
      <c r="G26">
        <f t="shared" si="5"/>
        <v>206</v>
      </c>
      <c r="H26" s="154"/>
      <c r="I26">
        <f>BRPL_EOD!AK26+BRPL_EOD!AL26</f>
        <v>79.709999999999994</v>
      </c>
      <c r="J26">
        <f>BYPL_EOD!AK26+BYPL_EOD!AL26</f>
        <v>46.09</v>
      </c>
      <c r="K26">
        <f>MES_EOD!AK26+MES_EOD!AL26</f>
        <v>5.82</v>
      </c>
      <c r="L26">
        <f>NDMC_EOD!AK26+NDMC_EOD!AL26</f>
        <v>18.690000000000001</v>
      </c>
      <c r="M26">
        <f>TPDDL_EOD!AK26+TPDDL_EOD!AL26</f>
        <v>55.69</v>
      </c>
      <c r="N26">
        <f t="shared" si="0"/>
        <v>206</v>
      </c>
      <c r="O26" s="154">
        <f t="shared" si="1"/>
        <v>0</v>
      </c>
      <c r="P26">
        <v>79.709999999999994</v>
      </c>
      <c r="Q26">
        <v>46.09</v>
      </c>
      <c r="R26">
        <v>5.82</v>
      </c>
      <c r="S26">
        <v>18.690000000000001</v>
      </c>
      <c r="T26">
        <v>55.69</v>
      </c>
      <c r="U26" s="156">
        <f t="shared" si="2"/>
        <v>206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228.43599999999998</v>
      </c>
      <c r="E27">
        <f>BAWANA!AM27</f>
        <v>0</v>
      </c>
      <c r="F27">
        <f t="shared" si="4"/>
        <v>256</v>
      </c>
      <c r="G27">
        <f t="shared" si="5"/>
        <v>228.43599999999998</v>
      </c>
      <c r="H27" s="154"/>
      <c r="I27">
        <f>BRPL_EOD!AK27+BRPL_EOD!AL27</f>
        <v>99.62</v>
      </c>
      <c r="J27">
        <f>BYPL_EOD!AK27+BYPL_EOD!AL27</f>
        <v>55</v>
      </c>
      <c r="K27">
        <f>MES_EOD!AK27+MES_EOD!AL27</f>
        <v>5.82</v>
      </c>
      <c r="L27">
        <f>NDMC_EOD!AK27+NDMC_EOD!AL27</f>
        <v>18</v>
      </c>
      <c r="M27">
        <f>TPDDL_EOD!AK27+TPDDL_EOD!AL27</f>
        <v>50</v>
      </c>
      <c r="N27">
        <f t="shared" si="0"/>
        <v>228.44</v>
      </c>
      <c r="O27" s="154">
        <f t="shared" si="1"/>
        <v>-4.0000000000190994E-3</v>
      </c>
      <c r="P27">
        <v>99.618255646997014</v>
      </c>
      <c r="Q27">
        <v>54.999036946244082</v>
      </c>
      <c r="R27">
        <v>5.819898091402556</v>
      </c>
      <c r="S27">
        <v>17.999684818770792</v>
      </c>
      <c r="T27">
        <v>49.99912449658553</v>
      </c>
      <c r="U27" s="156">
        <f t="shared" si="2"/>
        <v>228.43599999999998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248.036</v>
      </c>
      <c r="E28">
        <f>BAWANA!AM28</f>
        <v>0</v>
      </c>
      <c r="F28">
        <f t="shared" si="4"/>
        <v>256</v>
      </c>
      <c r="G28">
        <f t="shared" si="5"/>
        <v>248.036</v>
      </c>
      <c r="H28" s="154"/>
      <c r="I28">
        <f>BRPL_EOD!AK28+BRPL_EOD!AL28</f>
        <v>99.62</v>
      </c>
      <c r="J28">
        <f>BYPL_EOD!AK28+BYPL_EOD!AL28</f>
        <v>55</v>
      </c>
      <c r="K28">
        <f>MES_EOD!AK28+MES_EOD!AL28</f>
        <v>5.82</v>
      </c>
      <c r="L28">
        <f>NDMC_EOD!AK28+NDMC_EOD!AL28</f>
        <v>18</v>
      </c>
      <c r="M28">
        <f>TPDDL_EOD!AK28+TPDDL_EOD!AL28</f>
        <v>69.599999999999994</v>
      </c>
      <c r="N28">
        <f t="shared" si="0"/>
        <v>248.04</v>
      </c>
      <c r="O28" s="154">
        <f t="shared" si="1"/>
        <v>-3.9999999999906777E-3</v>
      </c>
      <c r="P28">
        <v>99.618393484921796</v>
      </c>
      <c r="Q28">
        <v>54.999113046282858</v>
      </c>
      <c r="R28">
        <v>5.8199061441702957</v>
      </c>
      <c r="S28">
        <v>17.999709724238027</v>
      </c>
      <c r="T28">
        <v>69.598877600387027</v>
      </c>
      <c r="U28" s="156">
        <f t="shared" si="2"/>
        <v>248.03599999999997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248.036</v>
      </c>
      <c r="E29">
        <f>BAWANA!AM29</f>
        <v>0</v>
      </c>
      <c r="F29">
        <f t="shared" si="4"/>
        <v>256</v>
      </c>
      <c r="G29">
        <f t="shared" si="5"/>
        <v>248.036</v>
      </c>
      <c r="H29" s="154"/>
      <c r="I29">
        <f>BRPL_EOD!AK29+BRPL_EOD!AL29</f>
        <v>99.62</v>
      </c>
      <c r="J29">
        <f>BYPL_EOD!AK29+BYPL_EOD!AL29</f>
        <v>55</v>
      </c>
      <c r="K29">
        <f>MES_EOD!AK29+MES_EOD!AL29</f>
        <v>5.82</v>
      </c>
      <c r="L29">
        <f>NDMC_EOD!AK29+NDMC_EOD!AL29</f>
        <v>18</v>
      </c>
      <c r="M29">
        <f>TPDDL_EOD!AK29+TPDDL_EOD!AL29</f>
        <v>69.599999999999994</v>
      </c>
      <c r="N29">
        <f t="shared" si="0"/>
        <v>248.04</v>
      </c>
      <c r="O29" s="154">
        <f t="shared" si="1"/>
        <v>-3.9999999999906777E-3</v>
      </c>
      <c r="P29">
        <v>99.618393484921796</v>
      </c>
      <c r="Q29">
        <v>54.999113046282858</v>
      </c>
      <c r="R29">
        <v>5.8199061441702957</v>
      </c>
      <c r="S29">
        <v>17.999709724238027</v>
      </c>
      <c r="T29">
        <v>69.598877600387027</v>
      </c>
      <c r="U29" s="156">
        <f t="shared" si="2"/>
        <v>248.03599999999997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248.036</v>
      </c>
      <c r="E30">
        <f>BAWANA!AM30</f>
        <v>0</v>
      </c>
      <c r="F30">
        <f t="shared" si="4"/>
        <v>256</v>
      </c>
      <c r="G30">
        <f t="shared" si="5"/>
        <v>248.036</v>
      </c>
      <c r="H30" s="154"/>
      <c r="I30">
        <f>BRPL_EOD!AK30+BRPL_EOD!AL30</f>
        <v>99.62</v>
      </c>
      <c r="J30">
        <f>BYPL_EOD!AK30+BYPL_EOD!AL30</f>
        <v>55</v>
      </c>
      <c r="K30">
        <f>MES_EOD!AK30+MES_EOD!AL30</f>
        <v>5.82</v>
      </c>
      <c r="L30">
        <f>NDMC_EOD!AK30+NDMC_EOD!AL30</f>
        <v>18</v>
      </c>
      <c r="M30">
        <f>TPDDL_EOD!AK30+TPDDL_EOD!AL30</f>
        <v>69.599999999999994</v>
      </c>
      <c r="N30">
        <f t="shared" si="0"/>
        <v>248.04</v>
      </c>
      <c r="O30" s="154">
        <f t="shared" si="1"/>
        <v>-3.9999999999906777E-3</v>
      </c>
      <c r="P30">
        <v>99.618393484921796</v>
      </c>
      <c r="Q30">
        <v>54.999113046282858</v>
      </c>
      <c r="R30">
        <v>5.8199061441702957</v>
      </c>
      <c r="S30">
        <v>17.999709724238027</v>
      </c>
      <c r="T30">
        <v>69.598877600387027</v>
      </c>
      <c r="U30" s="156">
        <f t="shared" si="2"/>
        <v>248.03599999999997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248.036</v>
      </c>
      <c r="E31">
        <f>BAWANA!AM31</f>
        <v>0</v>
      </c>
      <c r="F31">
        <f t="shared" si="4"/>
        <v>256</v>
      </c>
      <c r="G31">
        <f t="shared" si="5"/>
        <v>248.036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5.82</v>
      </c>
      <c r="L31">
        <f>NDMC_EOD!AK31+NDMC_EOD!AL31</f>
        <v>18</v>
      </c>
      <c r="M31">
        <f>TPDDL_EOD!AK31+TPDDL_EOD!AL31</f>
        <v>69.599999999999994</v>
      </c>
      <c r="N31">
        <f t="shared" si="0"/>
        <v>248.04</v>
      </c>
      <c r="O31" s="154">
        <f t="shared" si="1"/>
        <v>-3.9999999999906777E-3</v>
      </c>
      <c r="P31">
        <v>99.618393484921796</v>
      </c>
      <c r="Q31">
        <v>54.999113046282858</v>
      </c>
      <c r="R31">
        <v>5.8199061441702957</v>
      </c>
      <c r="S31">
        <v>17.999709724238027</v>
      </c>
      <c r="T31">
        <v>69.598877600387027</v>
      </c>
      <c r="U31" s="156">
        <f t="shared" si="2"/>
        <v>248.03599999999997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248.036</v>
      </c>
      <c r="E32">
        <f>BAWANA!AM32</f>
        <v>0</v>
      </c>
      <c r="F32">
        <f t="shared" si="4"/>
        <v>256</v>
      </c>
      <c r="G32">
        <f t="shared" si="5"/>
        <v>248.036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5.82</v>
      </c>
      <c r="L32">
        <f>NDMC_EOD!AK32+NDMC_EOD!AL32</f>
        <v>18</v>
      </c>
      <c r="M32">
        <f>TPDDL_EOD!AK32+TPDDL_EOD!AL32</f>
        <v>69.599999999999994</v>
      </c>
      <c r="N32">
        <f t="shared" si="0"/>
        <v>248.04</v>
      </c>
      <c r="O32" s="154">
        <f t="shared" si="1"/>
        <v>-3.9999999999906777E-3</v>
      </c>
      <c r="P32">
        <v>99.618393484921796</v>
      </c>
      <c r="Q32">
        <v>54.999113046282858</v>
      </c>
      <c r="R32">
        <v>5.8199061441702957</v>
      </c>
      <c r="S32">
        <v>17.999709724238027</v>
      </c>
      <c r="T32">
        <v>69.598877600387027</v>
      </c>
      <c r="U32" s="156">
        <f t="shared" si="2"/>
        <v>248.03599999999997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248.036</v>
      </c>
      <c r="E33">
        <f>BAWANA!AM33</f>
        <v>0</v>
      </c>
      <c r="F33">
        <f t="shared" si="4"/>
        <v>256</v>
      </c>
      <c r="G33">
        <f t="shared" si="5"/>
        <v>248.036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5.82</v>
      </c>
      <c r="L33">
        <f>NDMC_EOD!AK33+NDMC_EOD!AL33</f>
        <v>18</v>
      </c>
      <c r="M33">
        <f>TPDDL_EOD!AK33+TPDDL_EOD!AL33</f>
        <v>69.599999999999994</v>
      </c>
      <c r="N33">
        <f t="shared" si="0"/>
        <v>248.04</v>
      </c>
      <c r="O33" s="154">
        <f t="shared" si="1"/>
        <v>-3.9999999999906777E-3</v>
      </c>
      <c r="P33">
        <v>99.618393484921796</v>
      </c>
      <c r="Q33">
        <v>54.999113046282858</v>
      </c>
      <c r="R33">
        <v>5.8199061441702957</v>
      </c>
      <c r="S33">
        <v>17.999709724238027</v>
      </c>
      <c r="T33">
        <v>69.598877600387027</v>
      </c>
      <c r="U33" s="156">
        <f t="shared" si="2"/>
        <v>248.03599999999997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248.036</v>
      </c>
      <c r="E34">
        <f>BAWANA!AM34</f>
        <v>0</v>
      </c>
      <c r="F34">
        <f t="shared" si="4"/>
        <v>256</v>
      </c>
      <c r="G34">
        <f t="shared" si="5"/>
        <v>248.036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5.82</v>
      </c>
      <c r="L34">
        <f>NDMC_EOD!AK34+NDMC_EOD!AL34</f>
        <v>18</v>
      </c>
      <c r="M34">
        <f>TPDDL_EOD!AK34+TPDDL_EOD!AL34</f>
        <v>69.599999999999994</v>
      </c>
      <c r="N34">
        <f t="shared" si="0"/>
        <v>248.04</v>
      </c>
      <c r="O34" s="154">
        <f t="shared" si="1"/>
        <v>-3.9999999999906777E-3</v>
      </c>
      <c r="P34">
        <v>99.618393484921796</v>
      </c>
      <c r="Q34">
        <v>54.999113046282858</v>
      </c>
      <c r="R34">
        <v>5.8199061441702957</v>
      </c>
      <c r="S34">
        <v>17.999709724238027</v>
      </c>
      <c r="T34">
        <v>69.598877600387027</v>
      </c>
      <c r="U34" s="156">
        <f t="shared" si="2"/>
        <v>248.03599999999997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248.036</v>
      </c>
      <c r="E35">
        <f>BAWANA!AM35</f>
        <v>0</v>
      </c>
      <c r="F35">
        <f t="shared" si="4"/>
        <v>256</v>
      </c>
      <c r="G35">
        <f t="shared" si="5"/>
        <v>248.036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5.82</v>
      </c>
      <c r="L35">
        <f>NDMC_EOD!AK35+NDMC_EOD!AL35</f>
        <v>18</v>
      </c>
      <c r="M35">
        <f>TPDDL_EOD!AK35+TPDDL_EOD!AL35</f>
        <v>69.599999999999994</v>
      </c>
      <c r="N35">
        <f t="shared" si="0"/>
        <v>248.04</v>
      </c>
      <c r="O35" s="154">
        <f t="shared" si="1"/>
        <v>-3.9999999999906777E-3</v>
      </c>
      <c r="P35">
        <v>99.618393484921796</v>
      </c>
      <c r="Q35">
        <v>54.999113046282858</v>
      </c>
      <c r="R35">
        <v>5.8199061441702957</v>
      </c>
      <c r="S35">
        <v>17.999709724238027</v>
      </c>
      <c r="T35">
        <v>69.598877600387027</v>
      </c>
      <c r="U35" s="156">
        <f t="shared" si="2"/>
        <v>248.03599999999997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248.036</v>
      </c>
      <c r="E36">
        <f>BAWANA!AM36</f>
        <v>0</v>
      </c>
      <c r="F36">
        <f t="shared" si="4"/>
        <v>256</v>
      </c>
      <c r="G36">
        <f t="shared" si="5"/>
        <v>248.036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5.82</v>
      </c>
      <c r="L36">
        <f>NDMC_EOD!AK36+NDMC_EOD!AL36</f>
        <v>18</v>
      </c>
      <c r="M36">
        <f>TPDDL_EOD!AK36+TPDDL_EOD!AL36</f>
        <v>69.599999999999994</v>
      </c>
      <c r="N36">
        <f t="shared" si="0"/>
        <v>248.04</v>
      </c>
      <c r="O36" s="154">
        <f t="shared" si="1"/>
        <v>-3.9999999999906777E-3</v>
      </c>
      <c r="P36">
        <v>99.618393484921796</v>
      </c>
      <c r="Q36">
        <v>54.999113046282858</v>
      </c>
      <c r="R36">
        <v>5.8199061441702957</v>
      </c>
      <c r="S36">
        <v>17.999709724238027</v>
      </c>
      <c r="T36">
        <v>69.598877600387027</v>
      </c>
      <c r="U36" s="156">
        <f t="shared" si="2"/>
        <v>248.03599999999997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248.036</v>
      </c>
      <c r="E37">
        <f>BAWANA!AM37</f>
        <v>0</v>
      </c>
      <c r="F37">
        <f t="shared" si="4"/>
        <v>256</v>
      </c>
      <c r="G37">
        <f t="shared" si="5"/>
        <v>248.036</v>
      </c>
      <c r="H37" s="154"/>
      <c r="I37">
        <f>BRPL_EOD!AK37+BRPL_EOD!AL37</f>
        <v>99.62</v>
      </c>
      <c r="J37">
        <f>BYPL_EOD!AK37+BYPL_EOD!AL37</f>
        <v>55</v>
      </c>
      <c r="K37">
        <f>MES_EOD!AK37+MES_EOD!AL37</f>
        <v>5.82</v>
      </c>
      <c r="L37">
        <f>NDMC_EOD!AK37+NDMC_EOD!AL37</f>
        <v>18</v>
      </c>
      <c r="M37">
        <f>TPDDL_EOD!AK37+TPDDL_EOD!AL37</f>
        <v>69.599999999999994</v>
      </c>
      <c r="N37">
        <f t="shared" si="0"/>
        <v>248.04</v>
      </c>
      <c r="O37" s="154">
        <f t="shared" si="1"/>
        <v>-3.9999999999906777E-3</v>
      </c>
      <c r="P37">
        <v>99.618393484921796</v>
      </c>
      <c r="Q37">
        <v>54.999113046282858</v>
      </c>
      <c r="R37">
        <v>5.8199061441702957</v>
      </c>
      <c r="S37">
        <v>17.999709724238027</v>
      </c>
      <c r="T37">
        <v>69.598877600387027</v>
      </c>
      <c r="U37" s="156">
        <f t="shared" si="2"/>
        <v>248.03599999999997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248.036</v>
      </c>
      <c r="E38">
        <f>BAWANA!AM38</f>
        <v>0</v>
      </c>
      <c r="F38">
        <f t="shared" si="4"/>
        <v>256</v>
      </c>
      <c r="G38">
        <f t="shared" si="5"/>
        <v>248.036</v>
      </c>
      <c r="H38" s="154"/>
      <c r="I38">
        <f>BRPL_EOD!AK38+BRPL_EOD!AL38</f>
        <v>99.62</v>
      </c>
      <c r="J38">
        <f>BYPL_EOD!AK38+BYPL_EOD!AL38</f>
        <v>55</v>
      </c>
      <c r="K38">
        <f>MES_EOD!AK38+MES_EOD!AL38</f>
        <v>5.82</v>
      </c>
      <c r="L38">
        <f>NDMC_EOD!AK38+NDMC_EOD!AL38</f>
        <v>18</v>
      </c>
      <c r="M38">
        <f>TPDDL_EOD!AK38+TPDDL_EOD!AL38</f>
        <v>69.599999999999994</v>
      </c>
      <c r="N38">
        <f t="shared" si="0"/>
        <v>248.04</v>
      </c>
      <c r="O38" s="154">
        <f t="shared" si="1"/>
        <v>-3.9999999999906777E-3</v>
      </c>
      <c r="P38">
        <v>99.618393484921796</v>
      </c>
      <c r="Q38">
        <v>54.999113046282858</v>
      </c>
      <c r="R38">
        <v>5.8199061441702957</v>
      </c>
      <c r="S38">
        <v>17.999709724238027</v>
      </c>
      <c r="T38">
        <v>69.598877600387027</v>
      </c>
      <c r="U38" s="156">
        <f t="shared" si="2"/>
        <v>248.03599999999997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248.036</v>
      </c>
      <c r="E39">
        <f>BAWANA!AM39</f>
        <v>0</v>
      </c>
      <c r="F39">
        <f t="shared" si="4"/>
        <v>256</v>
      </c>
      <c r="G39">
        <f t="shared" si="5"/>
        <v>248.036</v>
      </c>
      <c r="H39" s="154"/>
      <c r="I39">
        <f>BRPL_EOD!AK39+BRPL_EOD!AL39</f>
        <v>99.62</v>
      </c>
      <c r="J39">
        <f>BYPL_EOD!AK39+BYPL_EOD!AL39</f>
        <v>55</v>
      </c>
      <c r="K39">
        <f>MES_EOD!AK39+MES_EOD!AL39</f>
        <v>5.82</v>
      </c>
      <c r="L39">
        <f>NDMC_EOD!AK39+NDMC_EOD!AL39</f>
        <v>18</v>
      </c>
      <c r="M39">
        <f>TPDDL_EOD!AK39+TPDDL_EOD!AL39</f>
        <v>69.599999999999994</v>
      </c>
      <c r="N39">
        <f t="shared" si="0"/>
        <v>248.04</v>
      </c>
      <c r="O39" s="154">
        <f t="shared" si="1"/>
        <v>-3.9999999999906777E-3</v>
      </c>
      <c r="P39">
        <v>99.618393484921796</v>
      </c>
      <c r="Q39">
        <v>54.999113046282858</v>
      </c>
      <c r="R39">
        <v>5.8199061441702957</v>
      </c>
      <c r="S39">
        <v>17.999709724238027</v>
      </c>
      <c r="T39">
        <v>69.598877600387027</v>
      </c>
      <c r="U39" s="156">
        <f t="shared" si="2"/>
        <v>248.03599999999997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248.036</v>
      </c>
      <c r="E40">
        <f>BAWANA!AM40</f>
        <v>0</v>
      </c>
      <c r="F40">
        <f t="shared" si="4"/>
        <v>256</v>
      </c>
      <c r="G40">
        <f t="shared" si="5"/>
        <v>248.036</v>
      </c>
      <c r="H40" s="154"/>
      <c r="I40">
        <f>BRPL_EOD!AK40+BRPL_EOD!AL40</f>
        <v>99.62</v>
      </c>
      <c r="J40">
        <f>BYPL_EOD!AK40+BYPL_EOD!AL40</f>
        <v>55</v>
      </c>
      <c r="K40">
        <f>MES_EOD!AK40+MES_EOD!AL40</f>
        <v>5.82</v>
      </c>
      <c r="L40">
        <f>NDMC_EOD!AK40+NDMC_EOD!AL40</f>
        <v>18</v>
      </c>
      <c r="M40">
        <f>TPDDL_EOD!AK40+TPDDL_EOD!AL40</f>
        <v>69.599999999999994</v>
      </c>
      <c r="N40">
        <f t="shared" si="0"/>
        <v>248.04</v>
      </c>
      <c r="O40" s="154">
        <f t="shared" si="1"/>
        <v>-3.9999999999906777E-3</v>
      </c>
      <c r="P40">
        <v>99.618393484921796</v>
      </c>
      <c r="Q40">
        <v>54.999113046282858</v>
      </c>
      <c r="R40">
        <v>5.8199061441702957</v>
      </c>
      <c r="S40">
        <v>17.999709724238027</v>
      </c>
      <c r="T40">
        <v>69.598877600387027</v>
      </c>
      <c r="U40" s="156">
        <f t="shared" si="2"/>
        <v>248.03599999999997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248.036</v>
      </c>
      <c r="E41">
        <f>BAWANA!AM41</f>
        <v>0</v>
      </c>
      <c r="F41">
        <f t="shared" si="4"/>
        <v>256</v>
      </c>
      <c r="G41">
        <f t="shared" si="5"/>
        <v>248.036</v>
      </c>
      <c r="H41" s="154"/>
      <c r="I41">
        <f>BRPL_EOD!AK41+BRPL_EOD!AL41</f>
        <v>99.62</v>
      </c>
      <c r="J41">
        <f>BYPL_EOD!AK41+BYPL_EOD!AL41</f>
        <v>55</v>
      </c>
      <c r="K41">
        <f>MES_EOD!AK41+MES_EOD!AL41</f>
        <v>5.82</v>
      </c>
      <c r="L41">
        <f>NDMC_EOD!AK41+NDMC_EOD!AL41</f>
        <v>18</v>
      </c>
      <c r="M41">
        <f>TPDDL_EOD!AK41+TPDDL_EOD!AL41</f>
        <v>69.599999999999994</v>
      </c>
      <c r="N41">
        <f t="shared" si="0"/>
        <v>248.04</v>
      </c>
      <c r="O41" s="154">
        <f t="shared" si="1"/>
        <v>-3.9999999999906777E-3</v>
      </c>
      <c r="P41">
        <v>99.618393484921796</v>
      </c>
      <c r="Q41">
        <v>54.999113046282858</v>
      </c>
      <c r="R41">
        <v>5.8199061441702957</v>
      </c>
      <c r="S41">
        <v>17.999709724238027</v>
      </c>
      <c r="T41">
        <v>69.598877600387027</v>
      </c>
      <c r="U41" s="156">
        <f t="shared" si="2"/>
        <v>248.03599999999997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248.036</v>
      </c>
      <c r="E42">
        <f>BAWANA!AM42</f>
        <v>0</v>
      </c>
      <c r="F42">
        <f t="shared" si="4"/>
        <v>256</v>
      </c>
      <c r="G42">
        <f t="shared" si="5"/>
        <v>248.036</v>
      </c>
      <c r="H42" s="154"/>
      <c r="I42">
        <f>BRPL_EOD!AK42+BRPL_EOD!AL42</f>
        <v>99.62</v>
      </c>
      <c r="J42">
        <f>BYPL_EOD!AK42+BYPL_EOD!AL42</f>
        <v>55</v>
      </c>
      <c r="K42">
        <f>MES_EOD!AK42+MES_EOD!AL42</f>
        <v>5.82</v>
      </c>
      <c r="L42">
        <f>NDMC_EOD!AK42+NDMC_EOD!AL42</f>
        <v>18</v>
      </c>
      <c r="M42">
        <f>TPDDL_EOD!AK42+TPDDL_EOD!AL42</f>
        <v>69.599999999999994</v>
      </c>
      <c r="N42">
        <f t="shared" si="0"/>
        <v>248.04</v>
      </c>
      <c r="O42" s="154">
        <f t="shared" si="1"/>
        <v>-3.9999999999906777E-3</v>
      </c>
      <c r="P42">
        <v>99.618393484921796</v>
      </c>
      <c r="Q42">
        <v>54.999113046282858</v>
      </c>
      <c r="R42">
        <v>5.8199061441702957</v>
      </c>
      <c r="S42">
        <v>17.999709724238027</v>
      </c>
      <c r="T42">
        <v>69.598877600387027</v>
      </c>
      <c r="U42" s="156">
        <f t="shared" si="2"/>
        <v>248.03599999999997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248.036</v>
      </c>
      <c r="E43">
        <f>BAWANA!AM43</f>
        <v>0</v>
      </c>
      <c r="F43">
        <f t="shared" si="4"/>
        <v>256</v>
      </c>
      <c r="G43">
        <f t="shared" si="5"/>
        <v>248.036</v>
      </c>
      <c r="H43" s="154"/>
      <c r="I43">
        <f>BRPL_EOD!AK43+BRPL_EOD!AL43</f>
        <v>99.62</v>
      </c>
      <c r="J43">
        <f>BYPL_EOD!AK43+BYPL_EOD!AL43</f>
        <v>55</v>
      </c>
      <c r="K43">
        <f>MES_EOD!AK43+MES_EOD!AL43</f>
        <v>5.82</v>
      </c>
      <c r="L43">
        <f>NDMC_EOD!AK43+NDMC_EOD!AL43</f>
        <v>18</v>
      </c>
      <c r="M43">
        <f>TPDDL_EOD!AK43+TPDDL_EOD!AL43</f>
        <v>69.599999999999994</v>
      </c>
      <c r="N43">
        <f t="shared" si="0"/>
        <v>248.04</v>
      </c>
      <c r="O43" s="154">
        <f t="shared" si="1"/>
        <v>-3.9999999999906777E-3</v>
      </c>
      <c r="P43">
        <v>99.618393484921796</v>
      </c>
      <c r="Q43">
        <v>54.999113046282858</v>
      </c>
      <c r="R43">
        <v>5.8199061441702957</v>
      </c>
      <c r="S43">
        <v>17.999709724238027</v>
      </c>
      <c r="T43">
        <v>69.598877600387027</v>
      </c>
      <c r="U43" s="156">
        <f t="shared" si="2"/>
        <v>248.03599999999997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248.036</v>
      </c>
      <c r="E44">
        <f>BAWANA!AM44</f>
        <v>0</v>
      </c>
      <c r="F44">
        <f t="shared" si="4"/>
        <v>256</v>
      </c>
      <c r="G44">
        <f t="shared" si="5"/>
        <v>248.036</v>
      </c>
      <c r="H44" s="154"/>
      <c r="I44">
        <f>BRPL_EOD!AK44+BRPL_EOD!AL44</f>
        <v>99.62</v>
      </c>
      <c r="J44">
        <f>BYPL_EOD!AK44+BYPL_EOD!AL44</f>
        <v>55</v>
      </c>
      <c r="K44">
        <f>MES_EOD!AK44+MES_EOD!AL44</f>
        <v>5.82</v>
      </c>
      <c r="L44">
        <f>NDMC_EOD!AK44+NDMC_EOD!AL44</f>
        <v>18</v>
      </c>
      <c r="M44">
        <f>TPDDL_EOD!AK44+TPDDL_EOD!AL44</f>
        <v>69.599999999999994</v>
      </c>
      <c r="N44">
        <f t="shared" si="0"/>
        <v>248.04</v>
      </c>
      <c r="O44" s="154">
        <f t="shared" si="1"/>
        <v>-3.9999999999906777E-3</v>
      </c>
      <c r="P44">
        <v>99.618393484921796</v>
      </c>
      <c r="Q44">
        <v>54.999113046282858</v>
      </c>
      <c r="R44">
        <v>5.8199061441702957</v>
      </c>
      <c r="S44">
        <v>17.999709724238027</v>
      </c>
      <c r="T44">
        <v>69.598877600387027</v>
      </c>
      <c r="U44" s="156">
        <f t="shared" si="2"/>
        <v>248.03599999999997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223.42000000000002</v>
      </c>
      <c r="E45">
        <f>BAWANA!AM45</f>
        <v>0</v>
      </c>
      <c r="F45">
        <f t="shared" si="4"/>
        <v>256</v>
      </c>
      <c r="G45">
        <f t="shared" si="5"/>
        <v>223.42000000000002</v>
      </c>
      <c r="H45" s="154"/>
      <c r="I45">
        <f>BRPL_EOD!AK45+BRPL_EOD!AL45</f>
        <v>75</v>
      </c>
      <c r="J45">
        <f>BYPL_EOD!AK45+BYPL_EOD!AL45</f>
        <v>55</v>
      </c>
      <c r="K45">
        <f>MES_EOD!AK45+MES_EOD!AL45</f>
        <v>5.82</v>
      </c>
      <c r="L45">
        <f>NDMC_EOD!AK45+NDMC_EOD!AL45</f>
        <v>18</v>
      </c>
      <c r="M45">
        <f>TPDDL_EOD!AK45+TPDDL_EOD!AL45</f>
        <v>69.599999999999994</v>
      </c>
      <c r="N45">
        <f t="shared" si="0"/>
        <v>223.42</v>
      </c>
      <c r="O45" s="154">
        <f t="shared" si="1"/>
        <v>0</v>
      </c>
      <c r="P45">
        <v>75.000000000000014</v>
      </c>
      <c r="Q45">
        <v>55.000000000000007</v>
      </c>
      <c r="R45">
        <v>5.8200000000000012</v>
      </c>
      <c r="S45">
        <v>18.000000000000004</v>
      </c>
      <c r="T45">
        <v>69.600000000000009</v>
      </c>
      <c r="U45" s="156">
        <f t="shared" si="2"/>
        <v>223.42000000000002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223.42</v>
      </c>
      <c r="E46">
        <f>BAWANA!AM46</f>
        <v>0</v>
      </c>
      <c r="F46">
        <f t="shared" si="4"/>
        <v>256</v>
      </c>
      <c r="G46">
        <f t="shared" si="5"/>
        <v>223.42</v>
      </c>
      <c r="H46" s="154"/>
      <c r="I46">
        <f>BRPL_EOD!AK46+BRPL_EOD!AL46</f>
        <v>75</v>
      </c>
      <c r="J46">
        <f>BYPL_EOD!AK46+BYPL_EOD!AL46</f>
        <v>55</v>
      </c>
      <c r="K46">
        <f>MES_EOD!AK46+MES_EOD!AL46</f>
        <v>5.82</v>
      </c>
      <c r="L46">
        <f>NDMC_EOD!AK46+NDMC_EOD!AL46</f>
        <v>18</v>
      </c>
      <c r="M46">
        <f>TPDDL_EOD!AK46+TPDDL_EOD!AL46</f>
        <v>69.599999999999994</v>
      </c>
      <c r="N46">
        <f t="shared" si="0"/>
        <v>223.42</v>
      </c>
      <c r="O46" s="154">
        <f t="shared" si="1"/>
        <v>0</v>
      </c>
      <c r="P46">
        <v>75</v>
      </c>
      <c r="Q46">
        <v>55</v>
      </c>
      <c r="R46">
        <v>5.82</v>
      </c>
      <c r="S46">
        <v>18</v>
      </c>
      <c r="T46">
        <v>69.599999999999994</v>
      </c>
      <c r="U46" s="156">
        <f t="shared" si="2"/>
        <v>223.42</v>
      </c>
      <c r="V46" s="154">
        <f t="shared" si="3"/>
        <v>0</v>
      </c>
      <c r="Y46">
        <f>BAWANA!AW46+BAWANA!AX46</f>
        <v>14.58</v>
      </c>
      <c r="Z46">
        <f>BAWANA!BD46+BAWANA!BE46</f>
        <v>32</v>
      </c>
      <c r="AA46">
        <f>BAWANA!X46+BAWANA!Y46</f>
        <v>14.58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223.42</v>
      </c>
      <c r="E47">
        <f>BAWANA!AM47</f>
        <v>0</v>
      </c>
      <c r="F47">
        <f t="shared" si="4"/>
        <v>256</v>
      </c>
      <c r="G47">
        <f t="shared" si="5"/>
        <v>223.42</v>
      </c>
      <c r="H47" s="154"/>
      <c r="I47">
        <f>BRPL_EOD!AK47+BRPL_EOD!AL47</f>
        <v>75</v>
      </c>
      <c r="J47">
        <f>BYPL_EOD!AK47+BYPL_EOD!AL47</f>
        <v>55</v>
      </c>
      <c r="K47">
        <f>MES_EOD!AK47+MES_EOD!AL47</f>
        <v>5.82</v>
      </c>
      <c r="L47">
        <f>NDMC_EOD!AK47+NDMC_EOD!AL47</f>
        <v>18</v>
      </c>
      <c r="M47">
        <f>TPDDL_EOD!AK47+TPDDL_EOD!AL47</f>
        <v>69.599999999999994</v>
      </c>
      <c r="N47">
        <f t="shared" si="0"/>
        <v>223.42</v>
      </c>
      <c r="O47" s="154">
        <f t="shared" si="1"/>
        <v>0</v>
      </c>
      <c r="P47">
        <v>75</v>
      </c>
      <c r="Q47">
        <v>55</v>
      </c>
      <c r="R47">
        <v>5.82</v>
      </c>
      <c r="S47">
        <v>18</v>
      </c>
      <c r="T47">
        <v>69.599999999999994</v>
      </c>
      <c r="U47" s="156">
        <f t="shared" si="2"/>
        <v>223.42</v>
      </c>
      <c r="V47" s="154">
        <f t="shared" si="3"/>
        <v>0</v>
      </c>
      <c r="Y47">
        <f>BAWANA!AW47+BAWANA!AX47</f>
        <v>14.58</v>
      </c>
      <c r="Z47">
        <f>BAWANA!BD47+BAWANA!BE47</f>
        <v>32</v>
      </c>
      <c r="AA47">
        <f>BAWANA!X47+BAWANA!Y47</f>
        <v>14.58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223.42</v>
      </c>
      <c r="E48">
        <f>BAWANA!AM48</f>
        <v>0</v>
      </c>
      <c r="F48">
        <f t="shared" si="4"/>
        <v>256</v>
      </c>
      <c r="G48">
        <f t="shared" si="5"/>
        <v>223.42</v>
      </c>
      <c r="H48" s="154"/>
      <c r="I48">
        <f>BRPL_EOD!AK48+BRPL_EOD!AL48</f>
        <v>75</v>
      </c>
      <c r="J48">
        <f>BYPL_EOD!AK48+BYPL_EOD!AL48</f>
        <v>55</v>
      </c>
      <c r="K48">
        <f>MES_EOD!AK48+MES_EOD!AL48</f>
        <v>5.82</v>
      </c>
      <c r="L48">
        <f>NDMC_EOD!AK48+NDMC_EOD!AL48</f>
        <v>18</v>
      </c>
      <c r="M48">
        <f>TPDDL_EOD!AK48+TPDDL_EOD!AL48</f>
        <v>69.599999999999994</v>
      </c>
      <c r="N48">
        <f t="shared" si="0"/>
        <v>223.42</v>
      </c>
      <c r="O48" s="154">
        <f t="shared" si="1"/>
        <v>0</v>
      </c>
      <c r="P48">
        <v>75</v>
      </c>
      <c r="Q48">
        <v>55</v>
      </c>
      <c r="R48">
        <v>5.82</v>
      </c>
      <c r="S48">
        <v>18</v>
      </c>
      <c r="T48">
        <v>69.599999999999994</v>
      </c>
      <c r="U48" s="156">
        <f t="shared" si="2"/>
        <v>223.42</v>
      </c>
      <c r="V48" s="154">
        <f t="shared" si="3"/>
        <v>0</v>
      </c>
      <c r="Y48">
        <f>BAWANA!AW48+BAWANA!AX48</f>
        <v>14.58</v>
      </c>
      <c r="Z48">
        <f>BAWANA!BD48+BAWANA!BE48</f>
        <v>32</v>
      </c>
      <c r="AA48">
        <f>BAWANA!X48+BAWANA!Y48</f>
        <v>14.58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223.42</v>
      </c>
      <c r="E49">
        <f>BAWANA!AM49</f>
        <v>0</v>
      </c>
      <c r="F49">
        <f t="shared" si="4"/>
        <v>256</v>
      </c>
      <c r="G49">
        <f t="shared" si="5"/>
        <v>223.42</v>
      </c>
      <c r="H49" s="154"/>
      <c r="I49">
        <f>BRPL_EOD!AK49+BRPL_EOD!AL49</f>
        <v>75</v>
      </c>
      <c r="J49">
        <f>BYPL_EOD!AK49+BYPL_EOD!AL49</f>
        <v>55</v>
      </c>
      <c r="K49">
        <f>MES_EOD!AK49+MES_EOD!AL49</f>
        <v>5.82</v>
      </c>
      <c r="L49">
        <f>NDMC_EOD!AK49+NDMC_EOD!AL49</f>
        <v>18</v>
      </c>
      <c r="M49">
        <f>TPDDL_EOD!AK49+TPDDL_EOD!AL49</f>
        <v>69.599999999999994</v>
      </c>
      <c r="N49">
        <f t="shared" si="0"/>
        <v>223.42</v>
      </c>
      <c r="O49" s="154">
        <f t="shared" si="1"/>
        <v>0</v>
      </c>
      <c r="P49">
        <v>75</v>
      </c>
      <c r="Q49">
        <v>55</v>
      </c>
      <c r="R49">
        <v>5.82</v>
      </c>
      <c r="S49">
        <v>18</v>
      </c>
      <c r="T49">
        <v>69.599999999999994</v>
      </c>
      <c r="U49" s="156">
        <f t="shared" si="2"/>
        <v>223.42</v>
      </c>
      <c r="V49" s="154">
        <f t="shared" si="3"/>
        <v>0</v>
      </c>
      <c r="Y49">
        <f>BAWANA!AW49+BAWANA!AX49</f>
        <v>14.58</v>
      </c>
      <c r="Z49">
        <f>BAWANA!BD49+BAWANA!BE49</f>
        <v>32</v>
      </c>
      <c r="AA49">
        <f>BAWANA!X49+BAWANA!Y49</f>
        <v>14.58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223.42</v>
      </c>
      <c r="E50">
        <f>BAWANA!AM50</f>
        <v>0</v>
      </c>
      <c r="F50">
        <f t="shared" si="4"/>
        <v>256</v>
      </c>
      <c r="G50">
        <f t="shared" si="5"/>
        <v>223.42</v>
      </c>
      <c r="H50" s="154"/>
      <c r="I50">
        <f>BRPL_EOD!AK50+BRPL_EOD!AL50</f>
        <v>75</v>
      </c>
      <c r="J50">
        <f>BYPL_EOD!AK50+BYPL_EOD!AL50</f>
        <v>55</v>
      </c>
      <c r="K50">
        <f>MES_EOD!AK50+MES_EOD!AL50</f>
        <v>5.82</v>
      </c>
      <c r="L50">
        <f>NDMC_EOD!AK50+NDMC_EOD!AL50</f>
        <v>18</v>
      </c>
      <c r="M50">
        <f>TPDDL_EOD!AK50+TPDDL_EOD!AL50</f>
        <v>69.599999999999994</v>
      </c>
      <c r="N50">
        <f t="shared" si="0"/>
        <v>223.42</v>
      </c>
      <c r="O50" s="154">
        <f t="shared" si="1"/>
        <v>0</v>
      </c>
      <c r="P50">
        <v>75</v>
      </c>
      <c r="Q50">
        <v>55</v>
      </c>
      <c r="R50">
        <v>5.82</v>
      </c>
      <c r="S50">
        <v>18</v>
      </c>
      <c r="T50">
        <v>69.599999999999994</v>
      </c>
      <c r="U50" s="156">
        <f t="shared" si="2"/>
        <v>223.42</v>
      </c>
      <c r="V50" s="154">
        <f t="shared" si="3"/>
        <v>0</v>
      </c>
      <c r="Y50">
        <f>BAWANA!AW50+BAWANA!AX50</f>
        <v>14.58</v>
      </c>
      <c r="Z50">
        <f>BAWANA!BD50+BAWANA!BE50</f>
        <v>32</v>
      </c>
      <c r="AA50">
        <f>BAWANA!X50+BAWANA!Y50</f>
        <v>14.58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211.67000000000002</v>
      </c>
      <c r="E51">
        <f>BAWANA!AM51</f>
        <v>0</v>
      </c>
      <c r="F51">
        <f t="shared" si="4"/>
        <v>256</v>
      </c>
      <c r="G51">
        <f t="shared" si="5"/>
        <v>211.67000000000002</v>
      </c>
      <c r="H51" s="154"/>
      <c r="I51">
        <f>BRPL_EOD!AK51+BRPL_EOD!AL51</f>
        <v>81.97</v>
      </c>
      <c r="J51">
        <f>BYPL_EOD!AK51+BYPL_EOD!AL51</f>
        <v>47.39</v>
      </c>
      <c r="K51">
        <f>MES_EOD!AK51+MES_EOD!AL51</f>
        <v>5.82</v>
      </c>
      <c r="L51">
        <f>NDMC_EOD!AK51+NDMC_EOD!AL51</f>
        <v>19.22</v>
      </c>
      <c r="M51">
        <f>TPDDL_EOD!AK51+TPDDL_EOD!AL51</f>
        <v>57.27</v>
      </c>
      <c r="N51">
        <f t="shared" si="0"/>
        <v>211.67000000000002</v>
      </c>
      <c r="O51" s="154">
        <f t="shared" si="1"/>
        <v>0</v>
      </c>
      <c r="P51">
        <v>81.97</v>
      </c>
      <c r="Q51">
        <v>47.39</v>
      </c>
      <c r="R51">
        <v>5.82</v>
      </c>
      <c r="S51">
        <v>19.22</v>
      </c>
      <c r="T51">
        <v>57.27</v>
      </c>
      <c r="U51" s="156">
        <f t="shared" si="2"/>
        <v>211.67000000000002</v>
      </c>
      <c r="V51" s="154">
        <f t="shared" si="3"/>
        <v>0</v>
      </c>
      <c r="Y51">
        <f>BAWANA!AW51+BAWANA!AX51</f>
        <v>26.33</v>
      </c>
      <c r="Z51">
        <f>BAWANA!BD51+BAWANA!BE51</f>
        <v>32</v>
      </c>
      <c r="AA51">
        <f>BAWANA!X51+BAWANA!Y51</f>
        <v>26.33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211.67000000000002</v>
      </c>
      <c r="E52">
        <f>BAWANA!AM52</f>
        <v>0</v>
      </c>
      <c r="F52">
        <f t="shared" si="4"/>
        <v>256</v>
      </c>
      <c r="G52">
        <f t="shared" si="5"/>
        <v>211.67000000000002</v>
      </c>
      <c r="H52" s="154"/>
      <c r="I52">
        <f>BRPL_EOD!AK52+BRPL_EOD!AL52</f>
        <v>81.97</v>
      </c>
      <c r="J52">
        <f>BYPL_EOD!AK52+BYPL_EOD!AL52</f>
        <v>47.39</v>
      </c>
      <c r="K52">
        <f>MES_EOD!AK52+MES_EOD!AL52</f>
        <v>5.82</v>
      </c>
      <c r="L52">
        <f>NDMC_EOD!AK52+NDMC_EOD!AL52</f>
        <v>19.22</v>
      </c>
      <c r="M52">
        <f>TPDDL_EOD!AK52+TPDDL_EOD!AL52</f>
        <v>57.27</v>
      </c>
      <c r="N52">
        <f t="shared" si="0"/>
        <v>211.67000000000002</v>
      </c>
      <c r="O52" s="154">
        <f t="shared" si="1"/>
        <v>0</v>
      </c>
      <c r="P52">
        <v>81.97</v>
      </c>
      <c r="Q52">
        <v>47.39</v>
      </c>
      <c r="R52">
        <v>5.82</v>
      </c>
      <c r="S52">
        <v>19.22</v>
      </c>
      <c r="T52">
        <v>57.27</v>
      </c>
      <c r="U52" s="156">
        <f t="shared" si="2"/>
        <v>211.67000000000002</v>
      </c>
      <c r="V52" s="154">
        <f t="shared" si="3"/>
        <v>0</v>
      </c>
      <c r="Y52">
        <f>BAWANA!AW52+BAWANA!AX52</f>
        <v>26.33</v>
      </c>
      <c r="Z52">
        <f>BAWANA!BD52+BAWANA!BE52</f>
        <v>32</v>
      </c>
      <c r="AA52">
        <f>BAWANA!X52+BAWANA!Y52</f>
        <v>26.33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211.67000000000002</v>
      </c>
      <c r="E53">
        <f>BAWANA!AM53</f>
        <v>0</v>
      </c>
      <c r="F53">
        <f t="shared" si="4"/>
        <v>256</v>
      </c>
      <c r="G53">
        <f t="shared" si="5"/>
        <v>211.67000000000002</v>
      </c>
      <c r="H53" s="154"/>
      <c r="I53">
        <f>BRPL_EOD!AK53+BRPL_EOD!AL53</f>
        <v>81.97</v>
      </c>
      <c r="J53">
        <f>BYPL_EOD!AK53+BYPL_EOD!AL53</f>
        <v>47.39</v>
      </c>
      <c r="K53">
        <f>MES_EOD!AK53+MES_EOD!AL53</f>
        <v>5.82</v>
      </c>
      <c r="L53">
        <f>NDMC_EOD!AK53+NDMC_EOD!AL53</f>
        <v>19.22</v>
      </c>
      <c r="M53">
        <f>TPDDL_EOD!AK53+TPDDL_EOD!AL53</f>
        <v>57.27</v>
      </c>
      <c r="N53">
        <f t="shared" si="0"/>
        <v>211.67000000000002</v>
      </c>
      <c r="O53" s="154">
        <f t="shared" si="1"/>
        <v>0</v>
      </c>
      <c r="P53">
        <v>81.97</v>
      </c>
      <c r="Q53">
        <v>47.39</v>
      </c>
      <c r="R53">
        <v>5.82</v>
      </c>
      <c r="S53">
        <v>19.22</v>
      </c>
      <c r="T53">
        <v>57.27</v>
      </c>
      <c r="U53" s="156">
        <f t="shared" si="2"/>
        <v>211.67000000000002</v>
      </c>
      <c r="V53" s="154">
        <f t="shared" si="3"/>
        <v>0</v>
      </c>
      <c r="Y53">
        <f>BAWANA!AW53+BAWANA!AX53</f>
        <v>26.33</v>
      </c>
      <c r="Z53">
        <f>BAWANA!BD53+BAWANA!BE53</f>
        <v>32</v>
      </c>
      <c r="AA53">
        <f>BAWANA!X53+BAWANA!Y53</f>
        <v>26.33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211.67000000000002</v>
      </c>
      <c r="E54">
        <f>BAWANA!AM54</f>
        <v>0</v>
      </c>
      <c r="F54">
        <f t="shared" si="4"/>
        <v>256</v>
      </c>
      <c r="G54">
        <f t="shared" si="5"/>
        <v>211.67000000000002</v>
      </c>
      <c r="H54" s="154"/>
      <c r="I54">
        <f>BRPL_EOD!AK54+BRPL_EOD!AL54</f>
        <v>81.97</v>
      </c>
      <c r="J54">
        <f>BYPL_EOD!AK54+BYPL_EOD!AL54</f>
        <v>47.39</v>
      </c>
      <c r="K54">
        <f>MES_EOD!AK54+MES_EOD!AL54</f>
        <v>5.82</v>
      </c>
      <c r="L54">
        <f>NDMC_EOD!AK54+NDMC_EOD!AL54</f>
        <v>19.22</v>
      </c>
      <c r="M54">
        <f>TPDDL_EOD!AK54+TPDDL_EOD!AL54</f>
        <v>57.27</v>
      </c>
      <c r="N54">
        <f t="shared" si="0"/>
        <v>211.67000000000002</v>
      </c>
      <c r="O54" s="154">
        <f t="shared" si="1"/>
        <v>0</v>
      </c>
      <c r="P54">
        <v>81.97</v>
      </c>
      <c r="Q54">
        <v>47.39</v>
      </c>
      <c r="R54">
        <v>5.82</v>
      </c>
      <c r="S54">
        <v>19.22</v>
      </c>
      <c r="T54">
        <v>57.27</v>
      </c>
      <c r="U54" s="156">
        <f t="shared" si="2"/>
        <v>211.67000000000002</v>
      </c>
      <c r="V54" s="154">
        <f t="shared" si="3"/>
        <v>0</v>
      </c>
      <c r="Y54">
        <f>BAWANA!AW54+BAWANA!AX54</f>
        <v>26.33</v>
      </c>
      <c r="Z54">
        <f>BAWANA!BD54+BAWANA!BE54</f>
        <v>32</v>
      </c>
      <c r="AA54">
        <f>BAWANA!X54+BAWANA!Y54</f>
        <v>26.33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54"/>
      <c r="I55">
        <f>BRPL_EOD!AK55+BRPL_EOD!AL55</f>
        <v>81.97</v>
      </c>
      <c r="J55">
        <f>BYPL_EOD!AK55+BYPL_EOD!AL55</f>
        <v>47.39</v>
      </c>
      <c r="K55">
        <f>MES_EOD!AK55+MES_EOD!AL55</f>
        <v>5.82</v>
      </c>
      <c r="L55">
        <f>NDMC_EOD!AK55+NDMC_EOD!AL55</f>
        <v>19.22</v>
      </c>
      <c r="M55">
        <f>TPDDL_EOD!AK55+TPDDL_EOD!AL55</f>
        <v>57.27</v>
      </c>
      <c r="N55">
        <f t="shared" si="0"/>
        <v>211.67000000000002</v>
      </c>
      <c r="O55" s="154">
        <f t="shared" si="1"/>
        <v>0</v>
      </c>
      <c r="P55">
        <v>81.97</v>
      </c>
      <c r="Q55">
        <v>47.39</v>
      </c>
      <c r="R55">
        <v>5.82</v>
      </c>
      <c r="S55">
        <v>19.22</v>
      </c>
      <c r="T55">
        <v>57.27</v>
      </c>
      <c r="U55" s="156">
        <f t="shared" si="2"/>
        <v>211.67000000000002</v>
      </c>
      <c r="V55" s="154">
        <f t="shared" si="3"/>
        <v>0</v>
      </c>
      <c r="Y55">
        <f>BAWANA!AW55+BAWANA!AX55</f>
        <v>26.33</v>
      </c>
      <c r="Z55">
        <f>BAWANA!BD55+BAWANA!BE55</f>
        <v>32</v>
      </c>
      <c r="AA55">
        <f>BAWANA!X55+BAWANA!Y55</f>
        <v>26.33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54"/>
      <c r="I56">
        <f>BRPL_EOD!AK56+BRPL_EOD!AL56</f>
        <v>81.97</v>
      </c>
      <c r="J56">
        <f>BYPL_EOD!AK56+BYPL_EOD!AL56</f>
        <v>47.39</v>
      </c>
      <c r="K56">
        <f>MES_EOD!AK56+MES_EOD!AL56</f>
        <v>5.82</v>
      </c>
      <c r="L56">
        <f>NDMC_EOD!AK56+NDMC_EOD!AL56</f>
        <v>19.22</v>
      </c>
      <c r="M56">
        <f>TPDDL_EOD!AK56+TPDDL_EOD!AL56</f>
        <v>57.27</v>
      </c>
      <c r="N56">
        <f t="shared" si="0"/>
        <v>211.67000000000002</v>
      </c>
      <c r="O56" s="154">
        <f t="shared" si="1"/>
        <v>0</v>
      </c>
      <c r="P56">
        <v>81.97</v>
      </c>
      <c r="Q56">
        <v>47.39</v>
      </c>
      <c r="R56">
        <v>5.82</v>
      </c>
      <c r="S56">
        <v>19.22</v>
      </c>
      <c r="T56">
        <v>57.27</v>
      </c>
      <c r="U56" s="156">
        <f t="shared" si="2"/>
        <v>211.67000000000002</v>
      </c>
      <c r="V56" s="154">
        <f t="shared" si="3"/>
        <v>0</v>
      </c>
      <c r="Y56">
        <f>BAWANA!AW56+BAWANA!AX56</f>
        <v>26.33</v>
      </c>
      <c r="Z56">
        <f>BAWANA!BD56+BAWANA!BE56</f>
        <v>32</v>
      </c>
      <c r="AA56">
        <f>BAWANA!X56+BAWANA!Y56</f>
        <v>26.33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211.67000000000002</v>
      </c>
      <c r="E57">
        <f>BAWANA!AM57</f>
        <v>0</v>
      </c>
      <c r="F57">
        <f t="shared" si="4"/>
        <v>256</v>
      </c>
      <c r="G57">
        <f t="shared" si="5"/>
        <v>211.67000000000002</v>
      </c>
      <c r="H57" s="154"/>
      <c r="I57">
        <f>BRPL_EOD!AK57+BRPL_EOD!AL57</f>
        <v>81.97</v>
      </c>
      <c r="J57">
        <f>BYPL_EOD!AK57+BYPL_EOD!AL57</f>
        <v>47.39</v>
      </c>
      <c r="K57">
        <f>MES_EOD!AK57+MES_EOD!AL57</f>
        <v>5.82</v>
      </c>
      <c r="L57">
        <f>NDMC_EOD!AK57+NDMC_EOD!AL57</f>
        <v>19.22</v>
      </c>
      <c r="M57">
        <f>TPDDL_EOD!AK57+TPDDL_EOD!AL57</f>
        <v>57.27</v>
      </c>
      <c r="N57">
        <f t="shared" si="0"/>
        <v>211.67000000000002</v>
      </c>
      <c r="O57" s="154">
        <f t="shared" si="1"/>
        <v>0</v>
      </c>
      <c r="P57">
        <v>81.97</v>
      </c>
      <c r="Q57">
        <v>47.39</v>
      </c>
      <c r="R57">
        <v>5.82</v>
      </c>
      <c r="S57">
        <v>19.22</v>
      </c>
      <c r="T57">
        <v>57.27</v>
      </c>
      <c r="U57" s="156">
        <f t="shared" si="2"/>
        <v>211.67000000000002</v>
      </c>
      <c r="V57" s="154">
        <f t="shared" si="3"/>
        <v>0</v>
      </c>
      <c r="Y57">
        <f>BAWANA!AW57+BAWANA!AX57</f>
        <v>26.33</v>
      </c>
      <c r="Z57">
        <f>BAWANA!BD57+BAWANA!BE57</f>
        <v>32</v>
      </c>
      <c r="AA57">
        <f>BAWANA!X57+BAWANA!Y57</f>
        <v>26.33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211.67000000000002</v>
      </c>
      <c r="E58">
        <f>BAWANA!AM58</f>
        <v>0</v>
      </c>
      <c r="F58">
        <f t="shared" si="4"/>
        <v>256</v>
      </c>
      <c r="G58">
        <f t="shared" si="5"/>
        <v>211.67000000000002</v>
      </c>
      <c r="H58" s="154"/>
      <c r="I58">
        <f>BRPL_EOD!AK58+BRPL_EOD!AL58</f>
        <v>81.97</v>
      </c>
      <c r="J58">
        <f>BYPL_EOD!AK58+BYPL_EOD!AL58</f>
        <v>47.39</v>
      </c>
      <c r="K58">
        <f>MES_EOD!AK58+MES_EOD!AL58</f>
        <v>5.82</v>
      </c>
      <c r="L58">
        <f>NDMC_EOD!AK58+NDMC_EOD!AL58</f>
        <v>19.22</v>
      </c>
      <c r="M58">
        <f>TPDDL_EOD!AK58+TPDDL_EOD!AL58</f>
        <v>57.27</v>
      </c>
      <c r="N58">
        <f t="shared" si="0"/>
        <v>211.67000000000002</v>
      </c>
      <c r="O58" s="154">
        <f t="shared" si="1"/>
        <v>0</v>
      </c>
      <c r="P58">
        <v>81.97</v>
      </c>
      <c r="Q58">
        <v>47.39</v>
      </c>
      <c r="R58">
        <v>5.82</v>
      </c>
      <c r="S58">
        <v>19.22</v>
      </c>
      <c r="T58">
        <v>57.27</v>
      </c>
      <c r="U58" s="156">
        <f t="shared" si="2"/>
        <v>211.67000000000002</v>
      </c>
      <c r="V58" s="154">
        <f t="shared" si="3"/>
        <v>0</v>
      </c>
      <c r="Y58">
        <f>BAWANA!AW58+BAWANA!AX58</f>
        <v>26.33</v>
      </c>
      <c r="Z58">
        <f>BAWANA!BD58+BAWANA!BE58</f>
        <v>32</v>
      </c>
      <c r="AA58">
        <f>BAWANA!X58+BAWANA!Y58</f>
        <v>26.33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211.67000000000002</v>
      </c>
      <c r="E59">
        <f>BAWANA!AM59</f>
        <v>0</v>
      </c>
      <c r="F59">
        <f t="shared" si="4"/>
        <v>256</v>
      </c>
      <c r="G59">
        <f t="shared" si="5"/>
        <v>211.67000000000002</v>
      </c>
      <c r="H59" s="154"/>
      <c r="I59">
        <f>BRPL_EOD!AK59+BRPL_EOD!AL59</f>
        <v>81.97</v>
      </c>
      <c r="J59">
        <f>BYPL_EOD!AK59+BYPL_EOD!AL59</f>
        <v>47.39</v>
      </c>
      <c r="K59">
        <f>MES_EOD!AK59+MES_EOD!AL59</f>
        <v>5.82</v>
      </c>
      <c r="L59">
        <f>NDMC_EOD!AK59+NDMC_EOD!AL59</f>
        <v>19.22</v>
      </c>
      <c r="M59">
        <f>TPDDL_EOD!AK59+TPDDL_EOD!AL59</f>
        <v>57.27</v>
      </c>
      <c r="N59">
        <f t="shared" si="0"/>
        <v>211.67000000000002</v>
      </c>
      <c r="O59" s="154">
        <f t="shared" si="1"/>
        <v>0</v>
      </c>
      <c r="P59">
        <v>81.97</v>
      </c>
      <c r="Q59">
        <v>47.39</v>
      </c>
      <c r="R59">
        <v>5.82</v>
      </c>
      <c r="S59">
        <v>19.22</v>
      </c>
      <c r="T59">
        <v>57.27</v>
      </c>
      <c r="U59" s="156">
        <f t="shared" si="2"/>
        <v>211.67000000000002</v>
      </c>
      <c r="V59" s="154">
        <f t="shared" si="3"/>
        <v>0</v>
      </c>
      <c r="Y59">
        <f>BAWANA!AW59+BAWANA!AX59</f>
        <v>26.33</v>
      </c>
      <c r="Z59">
        <f>BAWANA!BD59+BAWANA!BE59</f>
        <v>32</v>
      </c>
      <c r="AA59">
        <f>BAWANA!X59+BAWANA!Y59</f>
        <v>26.33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211.67000000000002</v>
      </c>
      <c r="E60">
        <f>BAWANA!AM60</f>
        <v>0</v>
      </c>
      <c r="F60">
        <f t="shared" si="4"/>
        <v>256</v>
      </c>
      <c r="G60">
        <f t="shared" si="5"/>
        <v>211.67000000000002</v>
      </c>
      <c r="H60" s="154"/>
      <c r="I60">
        <f>BRPL_EOD!AK60+BRPL_EOD!AL60</f>
        <v>81.97</v>
      </c>
      <c r="J60">
        <f>BYPL_EOD!AK60+BYPL_EOD!AL60</f>
        <v>47.39</v>
      </c>
      <c r="K60">
        <f>MES_EOD!AK60+MES_EOD!AL60</f>
        <v>5.82</v>
      </c>
      <c r="L60">
        <f>NDMC_EOD!AK60+NDMC_EOD!AL60</f>
        <v>19.22</v>
      </c>
      <c r="M60">
        <f>TPDDL_EOD!AK60+TPDDL_EOD!AL60</f>
        <v>57.27</v>
      </c>
      <c r="N60">
        <f t="shared" si="0"/>
        <v>211.67000000000002</v>
      </c>
      <c r="O60" s="154">
        <f t="shared" si="1"/>
        <v>0</v>
      </c>
      <c r="P60">
        <v>81.97</v>
      </c>
      <c r="Q60">
        <v>47.39</v>
      </c>
      <c r="R60">
        <v>5.82</v>
      </c>
      <c r="S60">
        <v>19.22</v>
      </c>
      <c r="T60">
        <v>57.27</v>
      </c>
      <c r="U60" s="156">
        <f t="shared" si="2"/>
        <v>211.67000000000002</v>
      </c>
      <c r="V60" s="154">
        <f t="shared" si="3"/>
        <v>0</v>
      </c>
      <c r="Y60">
        <f>BAWANA!AW60+BAWANA!AX60</f>
        <v>26.33</v>
      </c>
      <c r="Z60">
        <f>BAWANA!BD60+BAWANA!BE60</f>
        <v>32</v>
      </c>
      <c r="AA60">
        <f>BAWANA!X60+BAWANA!Y60</f>
        <v>26.33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54"/>
      <c r="I61">
        <f>BRPL_EOD!AK61+BRPL_EOD!AL61</f>
        <v>81.97</v>
      </c>
      <c r="J61">
        <f>BYPL_EOD!AK61+BYPL_EOD!AL61</f>
        <v>47.39</v>
      </c>
      <c r="K61">
        <f>MES_EOD!AK61+MES_EOD!AL61</f>
        <v>5.82</v>
      </c>
      <c r="L61">
        <f>NDMC_EOD!AK61+NDMC_EOD!AL61</f>
        <v>19.22</v>
      </c>
      <c r="M61">
        <f>TPDDL_EOD!AK61+TPDDL_EOD!AL61</f>
        <v>57.27</v>
      </c>
      <c r="N61">
        <f t="shared" si="0"/>
        <v>211.67000000000002</v>
      </c>
      <c r="O61" s="154">
        <f t="shared" si="1"/>
        <v>0</v>
      </c>
      <c r="P61">
        <v>81.97</v>
      </c>
      <c r="Q61">
        <v>47.39</v>
      </c>
      <c r="R61">
        <v>5.82</v>
      </c>
      <c r="S61">
        <v>19.22</v>
      </c>
      <c r="T61">
        <v>57.27</v>
      </c>
      <c r="U61" s="156">
        <f t="shared" si="2"/>
        <v>211.67000000000002</v>
      </c>
      <c r="V61" s="154">
        <f t="shared" si="3"/>
        <v>0</v>
      </c>
      <c r="Y61">
        <f>BAWANA!AW61+BAWANA!AX61</f>
        <v>26.33</v>
      </c>
      <c r="Z61">
        <f>BAWANA!BD61+BAWANA!BE61</f>
        <v>32</v>
      </c>
      <c r="AA61">
        <f>BAWANA!X61+BAWANA!Y61</f>
        <v>26.33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54"/>
      <c r="I62">
        <f>BRPL_EOD!AK62+BRPL_EOD!AL62</f>
        <v>81.97</v>
      </c>
      <c r="J62">
        <f>BYPL_EOD!AK62+BYPL_EOD!AL62</f>
        <v>47.39</v>
      </c>
      <c r="K62">
        <f>MES_EOD!AK62+MES_EOD!AL62</f>
        <v>5.82</v>
      </c>
      <c r="L62">
        <f>NDMC_EOD!AK62+NDMC_EOD!AL62</f>
        <v>19.22</v>
      </c>
      <c r="M62">
        <f>TPDDL_EOD!AK62+TPDDL_EOD!AL62</f>
        <v>57.27</v>
      </c>
      <c r="N62">
        <f t="shared" si="0"/>
        <v>211.67000000000002</v>
      </c>
      <c r="O62" s="154">
        <f t="shared" si="1"/>
        <v>0</v>
      </c>
      <c r="P62">
        <v>81.97</v>
      </c>
      <c r="Q62">
        <v>47.39</v>
      </c>
      <c r="R62">
        <v>5.82</v>
      </c>
      <c r="S62">
        <v>19.22</v>
      </c>
      <c r="T62">
        <v>57.27</v>
      </c>
      <c r="U62" s="156">
        <f t="shared" si="2"/>
        <v>211.67000000000002</v>
      </c>
      <c r="V62" s="154">
        <f t="shared" si="3"/>
        <v>0</v>
      </c>
      <c r="Y62">
        <f>BAWANA!AW62+BAWANA!AX62</f>
        <v>26.33</v>
      </c>
      <c r="Z62">
        <f>BAWANA!BD62+BAWANA!BE62</f>
        <v>32</v>
      </c>
      <c r="AA62">
        <f>BAWANA!X62+BAWANA!Y62</f>
        <v>26.33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54"/>
      <c r="I63">
        <f>BRPL_EOD!AK63+BRPL_EOD!AL63</f>
        <v>81.97</v>
      </c>
      <c r="J63">
        <f>BYPL_EOD!AK63+BYPL_EOD!AL63</f>
        <v>47.39</v>
      </c>
      <c r="K63">
        <f>MES_EOD!AK63+MES_EOD!AL63</f>
        <v>5.82</v>
      </c>
      <c r="L63">
        <f>NDMC_EOD!AK63+NDMC_EOD!AL63</f>
        <v>19.22</v>
      </c>
      <c r="M63">
        <f>TPDDL_EOD!AK63+TPDDL_EOD!AL63</f>
        <v>57.27</v>
      </c>
      <c r="N63">
        <f t="shared" si="0"/>
        <v>211.67000000000002</v>
      </c>
      <c r="O63" s="154">
        <f t="shared" si="1"/>
        <v>0</v>
      </c>
      <c r="P63">
        <v>81.97</v>
      </c>
      <c r="Q63">
        <v>47.39</v>
      </c>
      <c r="R63">
        <v>5.82</v>
      </c>
      <c r="S63">
        <v>19.22</v>
      </c>
      <c r="T63">
        <v>57.27</v>
      </c>
      <c r="U63" s="156">
        <f t="shared" si="2"/>
        <v>211.67000000000002</v>
      </c>
      <c r="V63" s="154">
        <f t="shared" si="3"/>
        <v>0</v>
      </c>
      <c r="Y63">
        <f>BAWANA!AW63+BAWANA!AX63</f>
        <v>26.33</v>
      </c>
      <c r="Z63">
        <f>BAWANA!BD63+BAWANA!BE63</f>
        <v>32</v>
      </c>
      <c r="AA63">
        <f>BAWANA!X63+BAWANA!Y63</f>
        <v>26.33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54"/>
      <c r="I64">
        <f>BRPL_EOD!AK64+BRPL_EOD!AL64</f>
        <v>81.97</v>
      </c>
      <c r="J64">
        <f>BYPL_EOD!AK64+BYPL_EOD!AL64</f>
        <v>47.39</v>
      </c>
      <c r="K64">
        <f>MES_EOD!AK64+MES_EOD!AL64</f>
        <v>5.82</v>
      </c>
      <c r="L64">
        <f>NDMC_EOD!AK64+NDMC_EOD!AL64</f>
        <v>19.22</v>
      </c>
      <c r="M64">
        <f>TPDDL_EOD!AK64+TPDDL_EOD!AL64</f>
        <v>57.27</v>
      </c>
      <c r="N64">
        <f t="shared" si="0"/>
        <v>211.67000000000002</v>
      </c>
      <c r="O64" s="154">
        <f t="shared" si="1"/>
        <v>0</v>
      </c>
      <c r="P64">
        <v>81.97</v>
      </c>
      <c r="Q64">
        <v>47.39</v>
      </c>
      <c r="R64">
        <v>5.82</v>
      </c>
      <c r="S64">
        <v>19.22</v>
      </c>
      <c r="T64">
        <v>57.27</v>
      </c>
      <c r="U64" s="156">
        <f t="shared" si="2"/>
        <v>211.67000000000002</v>
      </c>
      <c r="V64" s="154">
        <f t="shared" si="3"/>
        <v>0</v>
      </c>
      <c r="Y64">
        <f>BAWANA!AW64+BAWANA!AX64</f>
        <v>26.33</v>
      </c>
      <c r="Z64">
        <f>BAWANA!BD64+BAWANA!BE64</f>
        <v>32</v>
      </c>
      <c r="AA64">
        <f>BAWANA!X64+BAWANA!Y64</f>
        <v>26.33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54"/>
      <c r="I65">
        <f>BRPL_EOD!AK65+BRPL_EOD!AL65</f>
        <v>81.97</v>
      </c>
      <c r="J65">
        <f>BYPL_EOD!AK65+BYPL_EOD!AL65</f>
        <v>47.39</v>
      </c>
      <c r="K65">
        <f>MES_EOD!AK65+MES_EOD!AL65</f>
        <v>5.82</v>
      </c>
      <c r="L65">
        <f>NDMC_EOD!AK65+NDMC_EOD!AL65</f>
        <v>19.22</v>
      </c>
      <c r="M65">
        <f>TPDDL_EOD!AK65+TPDDL_EOD!AL65</f>
        <v>57.27</v>
      </c>
      <c r="N65">
        <f t="shared" si="0"/>
        <v>211.67000000000002</v>
      </c>
      <c r="O65" s="154">
        <f t="shared" si="1"/>
        <v>0</v>
      </c>
      <c r="P65">
        <v>81.97</v>
      </c>
      <c r="Q65">
        <v>47.39</v>
      </c>
      <c r="R65">
        <v>5.82</v>
      </c>
      <c r="S65">
        <v>19.22</v>
      </c>
      <c r="T65">
        <v>57.27</v>
      </c>
      <c r="U65" s="156">
        <f t="shared" si="2"/>
        <v>211.67000000000002</v>
      </c>
      <c r="V65" s="154">
        <f t="shared" si="3"/>
        <v>0</v>
      </c>
      <c r="Y65">
        <f>BAWANA!AW65+BAWANA!AX65</f>
        <v>26.33</v>
      </c>
      <c r="Z65">
        <f>BAWANA!BD65+BAWANA!BE65</f>
        <v>32</v>
      </c>
      <c r="AA65">
        <f>BAWANA!X65+BAWANA!Y65</f>
        <v>26.33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54"/>
      <c r="I66">
        <f>BRPL_EOD!AK66+BRPL_EOD!AL66</f>
        <v>81.97</v>
      </c>
      <c r="J66">
        <f>BYPL_EOD!AK66+BYPL_EOD!AL66</f>
        <v>47.39</v>
      </c>
      <c r="K66">
        <f>MES_EOD!AK66+MES_EOD!AL66</f>
        <v>5.82</v>
      </c>
      <c r="L66">
        <f>NDMC_EOD!AK66+NDMC_EOD!AL66</f>
        <v>19.22</v>
      </c>
      <c r="M66">
        <f>TPDDL_EOD!AK66+TPDDL_EOD!AL66</f>
        <v>57.27</v>
      </c>
      <c r="N66">
        <f t="shared" si="0"/>
        <v>211.67000000000002</v>
      </c>
      <c r="O66" s="154">
        <f t="shared" si="1"/>
        <v>0</v>
      </c>
      <c r="P66">
        <v>81.97</v>
      </c>
      <c r="Q66">
        <v>47.39</v>
      </c>
      <c r="R66">
        <v>5.82</v>
      </c>
      <c r="S66">
        <v>19.22</v>
      </c>
      <c r="T66">
        <v>57.27</v>
      </c>
      <c r="U66" s="156">
        <f t="shared" si="2"/>
        <v>211.67000000000002</v>
      </c>
      <c r="V66" s="154">
        <f t="shared" si="3"/>
        <v>0</v>
      </c>
      <c r="Y66">
        <f>BAWANA!AW66+BAWANA!AX66</f>
        <v>26.33</v>
      </c>
      <c r="Z66">
        <f>BAWANA!BD66+BAWANA!BE66</f>
        <v>32</v>
      </c>
      <c r="AA66">
        <f>BAWANA!X66+BAWANA!Y66</f>
        <v>26.33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54"/>
      <c r="I67">
        <f>BRPL_EOD!AK67+BRPL_EOD!AL67</f>
        <v>81.97</v>
      </c>
      <c r="J67">
        <f>BYPL_EOD!AK67+BYPL_EOD!AL67</f>
        <v>47.39</v>
      </c>
      <c r="K67">
        <f>MES_EOD!AK67+MES_EOD!AL67</f>
        <v>5.82</v>
      </c>
      <c r="L67">
        <f>NDMC_EOD!AK67+NDMC_EOD!AL67</f>
        <v>19.22</v>
      </c>
      <c r="M67">
        <f>TPDDL_EOD!AK67+TPDDL_EOD!AL67</f>
        <v>57.27</v>
      </c>
      <c r="N67">
        <f t="shared" ref="N67:N98" si="7">SUM(I67:M67)</f>
        <v>211.67000000000002</v>
      </c>
      <c r="O67" s="154">
        <f t="shared" ref="O67:O98" si="8">G67-N67</f>
        <v>0</v>
      </c>
      <c r="P67">
        <v>81.97</v>
      </c>
      <c r="Q67">
        <v>47.39</v>
      </c>
      <c r="R67">
        <v>5.82</v>
      </c>
      <c r="S67">
        <v>19.22</v>
      </c>
      <c r="T67">
        <v>57.27</v>
      </c>
      <c r="U67" s="156">
        <f t="shared" ref="U67:U98" si="9">SUM(P67:T67)</f>
        <v>211.67000000000002</v>
      </c>
      <c r="V67" s="154">
        <f t="shared" ref="V67:V99" si="10">G67-U67</f>
        <v>0</v>
      </c>
      <c r="Y67">
        <f>BAWANA!AW67+BAWANA!AX67</f>
        <v>26.33</v>
      </c>
      <c r="Z67">
        <f>BAWANA!BD67+BAWANA!BE67</f>
        <v>32</v>
      </c>
      <c r="AA67">
        <f>BAWANA!X67+BAWANA!Y67</f>
        <v>26.33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54"/>
      <c r="I68">
        <f>BRPL_EOD!AK68+BRPL_EOD!AL68</f>
        <v>81.97</v>
      </c>
      <c r="J68">
        <f>BYPL_EOD!AK68+BYPL_EOD!AL68</f>
        <v>47.39</v>
      </c>
      <c r="K68">
        <f>MES_EOD!AK68+MES_EOD!AL68</f>
        <v>5.82</v>
      </c>
      <c r="L68">
        <f>NDMC_EOD!AK68+NDMC_EOD!AL68</f>
        <v>19.22</v>
      </c>
      <c r="M68">
        <f>TPDDL_EOD!AK68+TPDDL_EOD!AL68</f>
        <v>57.27</v>
      </c>
      <c r="N68">
        <f t="shared" si="7"/>
        <v>211.67000000000002</v>
      </c>
      <c r="O68" s="154">
        <f t="shared" si="8"/>
        <v>0</v>
      </c>
      <c r="P68">
        <v>81.97</v>
      </c>
      <c r="Q68">
        <v>47.39</v>
      </c>
      <c r="R68">
        <v>5.82</v>
      </c>
      <c r="S68">
        <v>19.22</v>
      </c>
      <c r="T68">
        <v>57.27</v>
      </c>
      <c r="U68" s="156">
        <f t="shared" si="9"/>
        <v>211.67000000000002</v>
      </c>
      <c r="V68" s="154">
        <f t="shared" si="10"/>
        <v>0</v>
      </c>
      <c r="Y68">
        <f>BAWANA!AW68+BAWANA!AX68</f>
        <v>26.33</v>
      </c>
      <c r="Z68">
        <f>BAWANA!BD68+BAWANA!BE68</f>
        <v>32</v>
      </c>
      <c r="AA68">
        <f>BAWANA!X68+BAWANA!Y68</f>
        <v>26.33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211.67000000000002</v>
      </c>
      <c r="E69">
        <f>BAWANA!AM69</f>
        <v>0</v>
      </c>
      <c r="F69">
        <f t="shared" si="11"/>
        <v>256</v>
      </c>
      <c r="G69">
        <f t="shared" si="12"/>
        <v>211.67000000000002</v>
      </c>
      <c r="H69" s="154"/>
      <c r="I69">
        <f>BRPL_EOD!AK69+BRPL_EOD!AL69</f>
        <v>81.97</v>
      </c>
      <c r="J69">
        <f>BYPL_EOD!AK69+BYPL_EOD!AL69</f>
        <v>47.39</v>
      </c>
      <c r="K69">
        <f>MES_EOD!AK69+MES_EOD!AL69</f>
        <v>5.82</v>
      </c>
      <c r="L69">
        <f>NDMC_EOD!AK69+NDMC_EOD!AL69</f>
        <v>19.22</v>
      </c>
      <c r="M69">
        <f>TPDDL_EOD!AK69+TPDDL_EOD!AL69</f>
        <v>57.27</v>
      </c>
      <c r="N69">
        <f t="shared" si="7"/>
        <v>211.67000000000002</v>
      </c>
      <c r="O69" s="154">
        <f t="shared" si="8"/>
        <v>0</v>
      </c>
      <c r="P69">
        <v>81.97</v>
      </c>
      <c r="Q69">
        <v>47.39</v>
      </c>
      <c r="R69">
        <v>5.82</v>
      </c>
      <c r="S69">
        <v>19.22</v>
      </c>
      <c r="T69">
        <v>57.27</v>
      </c>
      <c r="U69" s="156">
        <f t="shared" si="9"/>
        <v>211.67000000000002</v>
      </c>
      <c r="V69" s="154">
        <f t="shared" si="10"/>
        <v>0</v>
      </c>
      <c r="Y69">
        <f>BAWANA!AW69+BAWANA!AX69</f>
        <v>26.33</v>
      </c>
      <c r="Z69">
        <f>BAWANA!BD69+BAWANA!BE69</f>
        <v>32</v>
      </c>
      <c r="AA69">
        <f>BAWANA!X69+BAWANA!Y69</f>
        <v>26.33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211.67000000000002</v>
      </c>
      <c r="E70">
        <f>BAWANA!AM70</f>
        <v>0</v>
      </c>
      <c r="F70">
        <f t="shared" si="11"/>
        <v>256</v>
      </c>
      <c r="G70">
        <f t="shared" si="12"/>
        <v>211.67000000000002</v>
      </c>
      <c r="H70" s="154"/>
      <c r="I70">
        <f>BRPL_EOD!AK70+BRPL_EOD!AL70</f>
        <v>81.97</v>
      </c>
      <c r="J70">
        <f>BYPL_EOD!AK70+BYPL_EOD!AL70</f>
        <v>47.39</v>
      </c>
      <c r="K70">
        <f>MES_EOD!AK70+MES_EOD!AL70</f>
        <v>5.82</v>
      </c>
      <c r="L70">
        <f>NDMC_EOD!AK70+NDMC_EOD!AL70</f>
        <v>19.22</v>
      </c>
      <c r="M70">
        <f>TPDDL_EOD!AK70+TPDDL_EOD!AL70</f>
        <v>57.27</v>
      </c>
      <c r="N70">
        <f t="shared" si="7"/>
        <v>211.67000000000002</v>
      </c>
      <c r="O70" s="154">
        <f t="shared" si="8"/>
        <v>0</v>
      </c>
      <c r="P70">
        <v>81.97</v>
      </c>
      <c r="Q70">
        <v>47.39</v>
      </c>
      <c r="R70">
        <v>5.82</v>
      </c>
      <c r="S70">
        <v>19.22</v>
      </c>
      <c r="T70">
        <v>57.27</v>
      </c>
      <c r="U70" s="156">
        <f t="shared" si="9"/>
        <v>211.67000000000002</v>
      </c>
      <c r="V70" s="154">
        <f t="shared" si="10"/>
        <v>0</v>
      </c>
      <c r="Y70">
        <f>BAWANA!AW70+BAWANA!AX70</f>
        <v>26.33</v>
      </c>
      <c r="Z70">
        <f>BAWANA!BD70+BAWANA!BE70</f>
        <v>32</v>
      </c>
      <c r="AA70">
        <f>BAWANA!X70+BAWANA!Y70</f>
        <v>26.33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212.75</v>
      </c>
      <c r="E71">
        <f>BAWANA!AM71</f>
        <v>0</v>
      </c>
      <c r="F71">
        <f t="shared" si="11"/>
        <v>256</v>
      </c>
      <c r="G71">
        <f t="shared" si="12"/>
        <v>212.75</v>
      </c>
      <c r="H71" s="154"/>
      <c r="I71">
        <f>BRPL_EOD!AK71+BRPL_EOD!AL71</f>
        <v>78.59</v>
      </c>
      <c r="J71">
        <f>BYPL_EOD!AK71+BYPL_EOD!AL71</f>
        <v>55</v>
      </c>
      <c r="K71">
        <f>MES_EOD!AK71+MES_EOD!AL71</f>
        <v>5.82</v>
      </c>
      <c r="L71">
        <f>NDMC_EOD!AK71+NDMC_EOD!AL71</f>
        <v>18.43</v>
      </c>
      <c r="M71">
        <f>TPDDL_EOD!AK71+TPDDL_EOD!AL71</f>
        <v>54.91</v>
      </c>
      <c r="N71">
        <f t="shared" si="7"/>
        <v>212.75</v>
      </c>
      <c r="O71" s="154">
        <f t="shared" si="8"/>
        <v>0</v>
      </c>
      <c r="P71">
        <v>78.59</v>
      </c>
      <c r="Q71">
        <v>55</v>
      </c>
      <c r="R71">
        <v>5.82</v>
      </c>
      <c r="S71">
        <v>18.43</v>
      </c>
      <c r="T71">
        <v>54.91</v>
      </c>
      <c r="U71" s="156">
        <f t="shared" si="9"/>
        <v>212.75</v>
      </c>
      <c r="V71" s="154">
        <f t="shared" si="10"/>
        <v>0</v>
      </c>
      <c r="Y71">
        <f>BAWANA!AW71+BAWANA!AX71</f>
        <v>25.25</v>
      </c>
      <c r="Z71">
        <f>BAWANA!BD71+BAWANA!BE71</f>
        <v>32</v>
      </c>
      <c r="AA71">
        <f>BAWANA!X71+BAWANA!Y71</f>
        <v>25.25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212.75</v>
      </c>
      <c r="E72">
        <f>BAWANA!AM72</f>
        <v>0</v>
      </c>
      <c r="F72">
        <f t="shared" si="11"/>
        <v>256</v>
      </c>
      <c r="G72">
        <f t="shared" si="12"/>
        <v>212.75</v>
      </c>
      <c r="H72" s="154"/>
      <c r="I72">
        <f>BRPL_EOD!AK72+BRPL_EOD!AL72</f>
        <v>78.59</v>
      </c>
      <c r="J72">
        <f>BYPL_EOD!AK72+BYPL_EOD!AL72</f>
        <v>55</v>
      </c>
      <c r="K72">
        <f>MES_EOD!AK72+MES_EOD!AL72</f>
        <v>5.82</v>
      </c>
      <c r="L72">
        <f>NDMC_EOD!AK72+NDMC_EOD!AL72</f>
        <v>18.43</v>
      </c>
      <c r="M72">
        <f>TPDDL_EOD!AK72+TPDDL_EOD!AL72</f>
        <v>54.91</v>
      </c>
      <c r="N72">
        <f t="shared" si="7"/>
        <v>212.75</v>
      </c>
      <c r="O72" s="154">
        <f t="shared" si="8"/>
        <v>0</v>
      </c>
      <c r="P72">
        <v>78.59</v>
      </c>
      <c r="Q72">
        <v>55</v>
      </c>
      <c r="R72">
        <v>5.82</v>
      </c>
      <c r="S72">
        <v>18.43</v>
      </c>
      <c r="T72">
        <v>54.91</v>
      </c>
      <c r="U72" s="156">
        <f t="shared" si="9"/>
        <v>212.75</v>
      </c>
      <c r="V72" s="154">
        <f t="shared" si="10"/>
        <v>0</v>
      </c>
      <c r="Y72">
        <f>BAWANA!AW72+BAWANA!AX72</f>
        <v>25.25</v>
      </c>
      <c r="Z72">
        <f>BAWANA!BD72+BAWANA!BE72</f>
        <v>32</v>
      </c>
      <c r="AA72">
        <f>BAWANA!X72+BAWANA!Y72</f>
        <v>25.25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228.44</v>
      </c>
      <c r="E73">
        <f>BAWANA!AM73</f>
        <v>0</v>
      </c>
      <c r="F73">
        <f t="shared" si="11"/>
        <v>256</v>
      </c>
      <c r="G73">
        <f t="shared" si="12"/>
        <v>228.44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5.82</v>
      </c>
      <c r="L73">
        <f>NDMC_EOD!AK73+NDMC_EOD!AL73</f>
        <v>18</v>
      </c>
      <c r="M73">
        <f>TPDDL_EOD!AK73+TPDDL_EOD!AL73</f>
        <v>50</v>
      </c>
      <c r="N73">
        <f t="shared" si="7"/>
        <v>228.44</v>
      </c>
      <c r="O73" s="154">
        <f t="shared" si="8"/>
        <v>0</v>
      </c>
      <c r="P73">
        <v>99.62</v>
      </c>
      <c r="Q73">
        <v>55</v>
      </c>
      <c r="R73">
        <v>5.82</v>
      </c>
      <c r="S73">
        <v>18</v>
      </c>
      <c r="T73">
        <v>50</v>
      </c>
      <c r="U73" s="156">
        <f t="shared" si="9"/>
        <v>228.44</v>
      </c>
      <c r="V73" s="154">
        <f t="shared" si="10"/>
        <v>0</v>
      </c>
      <c r="Y73">
        <f>BAWANA!AW73+BAWANA!AX73</f>
        <v>9.56</v>
      </c>
      <c r="Z73">
        <f>BAWANA!BD73+BAWANA!BE73</f>
        <v>32</v>
      </c>
      <c r="AA73">
        <f>BAWANA!X73+BAWANA!Y73</f>
        <v>9.56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228.44</v>
      </c>
      <c r="E74">
        <f>BAWANA!AM74</f>
        <v>0</v>
      </c>
      <c r="F74">
        <f t="shared" si="11"/>
        <v>256</v>
      </c>
      <c r="G74">
        <f t="shared" si="12"/>
        <v>228.44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5.82</v>
      </c>
      <c r="L74">
        <f>NDMC_EOD!AK74+NDMC_EOD!AL74</f>
        <v>18</v>
      </c>
      <c r="M74">
        <f>TPDDL_EOD!AK74+TPDDL_EOD!AL74</f>
        <v>50</v>
      </c>
      <c r="N74">
        <f t="shared" si="7"/>
        <v>228.44</v>
      </c>
      <c r="O74" s="154">
        <f t="shared" si="8"/>
        <v>0</v>
      </c>
      <c r="P74">
        <v>99.62</v>
      </c>
      <c r="Q74">
        <v>55</v>
      </c>
      <c r="R74">
        <v>5.82</v>
      </c>
      <c r="S74">
        <v>18</v>
      </c>
      <c r="T74">
        <v>50</v>
      </c>
      <c r="U74" s="156">
        <f t="shared" si="9"/>
        <v>228.44</v>
      </c>
      <c r="V74" s="154">
        <f t="shared" si="10"/>
        <v>0</v>
      </c>
      <c r="Y74">
        <f>BAWANA!AW74+BAWANA!AX74</f>
        <v>9.56</v>
      </c>
      <c r="Z74">
        <f>BAWANA!BD74+BAWANA!BE74</f>
        <v>32</v>
      </c>
      <c r="AA74">
        <f>BAWANA!X74+BAWANA!Y74</f>
        <v>9.56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228.44</v>
      </c>
      <c r="E75">
        <f>BAWANA!AM75</f>
        <v>0</v>
      </c>
      <c r="F75">
        <f t="shared" si="11"/>
        <v>256</v>
      </c>
      <c r="G75">
        <f t="shared" si="12"/>
        <v>228.44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5.82</v>
      </c>
      <c r="L75">
        <f>NDMC_EOD!AK75+NDMC_EOD!AL75</f>
        <v>18</v>
      </c>
      <c r="M75">
        <f>TPDDL_EOD!AK75+TPDDL_EOD!AL75</f>
        <v>50</v>
      </c>
      <c r="N75">
        <f t="shared" si="7"/>
        <v>228.44</v>
      </c>
      <c r="O75" s="154">
        <f t="shared" si="8"/>
        <v>0</v>
      </c>
      <c r="P75">
        <v>99.62</v>
      </c>
      <c r="Q75">
        <v>55</v>
      </c>
      <c r="R75">
        <v>5.82</v>
      </c>
      <c r="S75">
        <v>18</v>
      </c>
      <c r="T75">
        <v>50</v>
      </c>
      <c r="U75" s="156">
        <f t="shared" si="9"/>
        <v>228.44</v>
      </c>
      <c r="V75" s="154">
        <f t="shared" si="10"/>
        <v>0</v>
      </c>
      <c r="Y75">
        <f>BAWANA!AW75+BAWANA!AX75</f>
        <v>9.56</v>
      </c>
      <c r="Z75">
        <f>BAWANA!BD75+BAWANA!BE75</f>
        <v>32</v>
      </c>
      <c r="AA75">
        <f>BAWANA!X75+BAWANA!Y75</f>
        <v>9.56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228.44</v>
      </c>
      <c r="E76">
        <f>BAWANA!AM76</f>
        <v>0</v>
      </c>
      <c r="F76">
        <f t="shared" si="11"/>
        <v>256</v>
      </c>
      <c r="G76">
        <f t="shared" si="12"/>
        <v>228.44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5.82</v>
      </c>
      <c r="L76">
        <f>NDMC_EOD!AK76+NDMC_EOD!AL76</f>
        <v>18</v>
      </c>
      <c r="M76">
        <f>TPDDL_EOD!AK76+TPDDL_EOD!AL76</f>
        <v>50</v>
      </c>
      <c r="N76">
        <f t="shared" si="7"/>
        <v>228.44</v>
      </c>
      <c r="O76" s="154">
        <f t="shared" si="8"/>
        <v>0</v>
      </c>
      <c r="P76">
        <v>99.62</v>
      </c>
      <c r="Q76">
        <v>55</v>
      </c>
      <c r="R76">
        <v>5.82</v>
      </c>
      <c r="S76">
        <v>18</v>
      </c>
      <c r="T76">
        <v>50</v>
      </c>
      <c r="U76" s="156">
        <f t="shared" si="9"/>
        <v>228.44</v>
      </c>
      <c r="V76" s="154">
        <f t="shared" si="10"/>
        <v>0</v>
      </c>
      <c r="Y76">
        <f>BAWANA!AW76+BAWANA!AX76</f>
        <v>9.56</v>
      </c>
      <c r="Z76">
        <f>BAWANA!BD76+BAWANA!BE76</f>
        <v>32</v>
      </c>
      <c r="AA76">
        <f>BAWANA!X76+BAWANA!Y76</f>
        <v>9.56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228.44</v>
      </c>
      <c r="E77">
        <f>BAWANA!AM77</f>
        <v>0</v>
      </c>
      <c r="F77">
        <f t="shared" si="11"/>
        <v>256</v>
      </c>
      <c r="G77">
        <f t="shared" si="12"/>
        <v>228.44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5.82</v>
      </c>
      <c r="L77">
        <f>NDMC_EOD!AK77+NDMC_EOD!AL77</f>
        <v>18</v>
      </c>
      <c r="M77">
        <f>TPDDL_EOD!AK77+TPDDL_EOD!AL77</f>
        <v>50</v>
      </c>
      <c r="N77">
        <f t="shared" si="7"/>
        <v>228.44</v>
      </c>
      <c r="O77" s="154">
        <f t="shared" si="8"/>
        <v>0</v>
      </c>
      <c r="P77">
        <v>99.62</v>
      </c>
      <c r="Q77">
        <v>55</v>
      </c>
      <c r="R77">
        <v>5.82</v>
      </c>
      <c r="S77">
        <v>18</v>
      </c>
      <c r="T77">
        <v>50</v>
      </c>
      <c r="U77" s="156">
        <f t="shared" si="9"/>
        <v>228.44</v>
      </c>
      <c r="V77" s="154">
        <f t="shared" si="10"/>
        <v>0</v>
      </c>
      <c r="Y77">
        <f>BAWANA!AW77+BAWANA!AX77</f>
        <v>9.56</v>
      </c>
      <c r="Z77">
        <f>BAWANA!BD77+BAWANA!BE77</f>
        <v>32</v>
      </c>
      <c r="AA77">
        <f>BAWANA!X77+BAWANA!Y77</f>
        <v>9.56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228.44</v>
      </c>
      <c r="E78">
        <f>BAWANA!AM78</f>
        <v>0</v>
      </c>
      <c r="F78">
        <f t="shared" si="11"/>
        <v>256</v>
      </c>
      <c r="G78">
        <f t="shared" si="12"/>
        <v>228.44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5.82</v>
      </c>
      <c r="L78">
        <f>NDMC_EOD!AK78+NDMC_EOD!AL78</f>
        <v>18</v>
      </c>
      <c r="M78">
        <f>TPDDL_EOD!AK78+TPDDL_EOD!AL78</f>
        <v>50</v>
      </c>
      <c r="N78">
        <f t="shared" si="7"/>
        <v>228.44</v>
      </c>
      <c r="O78" s="154">
        <f t="shared" si="8"/>
        <v>0</v>
      </c>
      <c r="P78">
        <v>99.62</v>
      </c>
      <c r="Q78">
        <v>55</v>
      </c>
      <c r="R78">
        <v>5.82</v>
      </c>
      <c r="S78">
        <v>18</v>
      </c>
      <c r="T78">
        <v>50</v>
      </c>
      <c r="U78" s="156">
        <f t="shared" si="9"/>
        <v>228.44</v>
      </c>
      <c r="V78" s="154">
        <f t="shared" si="10"/>
        <v>0</v>
      </c>
      <c r="Y78">
        <f>BAWANA!AW78+BAWANA!AX78</f>
        <v>9.56</v>
      </c>
      <c r="Z78">
        <f>BAWANA!BD78+BAWANA!BE78</f>
        <v>32</v>
      </c>
      <c r="AA78">
        <f>BAWANA!X78+BAWANA!Y78</f>
        <v>9.56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228.44</v>
      </c>
      <c r="E79">
        <f>BAWANA!AM79</f>
        <v>0</v>
      </c>
      <c r="F79">
        <f t="shared" si="11"/>
        <v>256</v>
      </c>
      <c r="G79">
        <f t="shared" si="12"/>
        <v>228.44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5.82</v>
      </c>
      <c r="L79">
        <f>NDMC_EOD!AK79+NDMC_EOD!AL79</f>
        <v>18</v>
      </c>
      <c r="M79">
        <f>TPDDL_EOD!AK79+TPDDL_EOD!AL79</f>
        <v>50</v>
      </c>
      <c r="N79">
        <f t="shared" si="7"/>
        <v>228.44</v>
      </c>
      <c r="O79" s="154">
        <f t="shared" si="8"/>
        <v>0</v>
      </c>
      <c r="P79">
        <v>99.62</v>
      </c>
      <c r="Q79">
        <v>55</v>
      </c>
      <c r="R79">
        <v>5.82</v>
      </c>
      <c r="S79">
        <v>18</v>
      </c>
      <c r="T79">
        <v>50</v>
      </c>
      <c r="U79" s="156">
        <f t="shared" si="9"/>
        <v>228.44</v>
      </c>
      <c r="V79" s="154">
        <f t="shared" si="10"/>
        <v>0</v>
      </c>
      <c r="Y79">
        <f>BAWANA!AW79+BAWANA!AX79</f>
        <v>9.56</v>
      </c>
      <c r="Z79">
        <f>BAWANA!BD79+BAWANA!BE79</f>
        <v>32</v>
      </c>
      <c r="AA79">
        <f>BAWANA!X79+BAWANA!Y79</f>
        <v>9.56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228.44</v>
      </c>
      <c r="E80">
        <f>BAWANA!AM80</f>
        <v>0</v>
      </c>
      <c r="F80">
        <f t="shared" si="11"/>
        <v>256</v>
      </c>
      <c r="G80">
        <f t="shared" si="12"/>
        <v>228.44</v>
      </c>
      <c r="H80" s="154"/>
      <c r="I80">
        <f>BRPL_EOD!AK80+BRPL_EOD!AL80</f>
        <v>99.62</v>
      </c>
      <c r="J80">
        <f>BYPL_EOD!AK80+BYPL_EOD!AL80</f>
        <v>55</v>
      </c>
      <c r="K80">
        <f>MES_EOD!AK80+MES_EOD!AL80</f>
        <v>5.82</v>
      </c>
      <c r="L80">
        <f>NDMC_EOD!AK80+NDMC_EOD!AL80</f>
        <v>18</v>
      </c>
      <c r="M80">
        <f>TPDDL_EOD!AK80+TPDDL_EOD!AL80</f>
        <v>50</v>
      </c>
      <c r="N80">
        <f t="shared" si="7"/>
        <v>228.44</v>
      </c>
      <c r="O80" s="154">
        <f t="shared" si="8"/>
        <v>0</v>
      </c>
      <c r="P80">
        <v>99.62</v>
      </c>
      <c r="Q80">
        <v>55</v>
      </c>
      <c r="R80">
        <v>5.82</v>
      </c>
      <c r="S80">
        <v>18</v>
      </c>
      <c r="T80">
        <v>50</v>
      </c>
      <c r="U80" s="156">
        <f t="shared" si="9"/>
        <v>228.44</v>
      </c>
      <c r="V80" s="154">
        <f t="shared" si="10"/>
        <v>0</v>
      </c>
      <c r="Y80">
        <f>BAWANA!AW80+BAWANA!AX80</f>
        <v>9.56</v>
      </c>
      <c r="Z80">
        <f>BAWANA!BD80+BAWANA!BE80</f>
        <v>32</v>
      </c>
      <c r="AA80">
        <f>BAWANA!X80+BAWANA!Y80</f>
        <v>9.56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228.44</v>
      </c>
      <c r="E81">
        <f>BAWANA!AM81</f>
        <v>0</v>
      </c>
      <c r="F81">
        <f t="shared" si="11"/>
        <v>256</v>
      </c>
      <c r="G81">
        <f t="shared" si="12"/>
        <v>228.44</v>
      </c>
      <c r="H81" s="154"/>
      <c r="I81">
        <f>BRPL_EOD!AK81+BRPL_EOD!AL81</f>
        <v>99.62</v>
      </c>
      <c r="J81">
        <f>BYPL_EOD!AK81+BYPL_EOD!AL81</f>
        <v>55</v>
      </c>
      <c r="K81">
        <f>MES_EOD!AK81+MES_EOD!AL81</f>
        <v>5.82</v>
      </c>
      <c r="L81">
        <f>NDMC_EOD!AK81+NDMC_EOD!AL81</f>
        <v>18</v>
      </c>
      <c r="M81">
        <f>TPDDL_EOD!AK81+TPDDL_EOD!AL81</f>
        <v>50</v>
      </c>
      <c r="N81">
        <f t="shared" si="7"/>
        <v>228.44</v>
      </c>
      <c r="O81" s="154">
        <f t="shared" si="8"/>
        <v>0</v>
      </c>
      <c r="P81">
        <v>99.62</v>
      </c>
      <c r="Q81">
        <v>55</v>
      </c>
      <c r="R81">
        <v>5.82</v>
      </c>
      <c r="S81">
        <v>18</v>
      </c>
      <c r="T81">
        <v>50</v>
      </c>
      <c r="U81" s="156">
        <f t="shared" si="9"/>
        <v>228.44</v>
      </c>
      <c r="V81" s="154">
        <f t="shared" si="10"/>
        <v>0</v>
      </c>
      <c r="Y81">
        <f>BAWANA!AW81+BAWANA!AX81</f>
        <v>9.56</v>
      </c>
      <c r="Z81">
        <f>BAWANA!BD81+BAWANA!BE81</f>
        <v>32</v>
      </c>
      <c r="AA81">
        <f>BAWANA!X81+BAWANA!Y81</f>
        <v>9.56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228.44</v>
      </c>
      <c r="E82">
        <f>BAWANA!AM82</f>
        <v>0</v>
      </c>
      <c r="F82">
        <f t="shared" si="11"/>
        <v>256</v>
      </c>
      <c r="G82">
        <f t="shared" si="12"/>
        <v>228.44</v>
      </c>
      <c r="H82" s="154"/>
      <c r="I82">
        <f>BRPL_EOD!AK82+BRPL_EOD!AL82</f>
        <v>99.62</v>
      </c>
      <c r="J82">
        <f>BYPL_EOD!AK82+BYPL_EOD!AL82</f>
        <v>55</v>
      </c>
      <c r="K82">
        <f>MES_EOD!AK82+MES_EOD!AL82</f>
        <v>5.82</v>
      </c>
      <c r="L82">
        <f>NDMC_EOD!AK82+NDMC_EOD!AL82</f>
        <v>18</v>
      </c>
      <c r="M82">
        <f>TPDDL_EOD!AK82+TPDDL_EOD!AL82</f>
        <v>50</v>
      </c>
      <c r="N82">
        <f t="shared" si="7"/>
        <v>228.44</v>
      </c>
      <c r="O82" s="154">
        <f t="shared" si="8"/>
        <v>0</v>
      </c>
      <c r="P82">
        <v>99.62</v>
      </c>
      <c r="Q82">
        <v>55</v>
      </c>
      <c r="R82">
        <v>5.82</v>
      </c>
      <c r="S82">
        <v>18</v>
      </c>
      <c r="T82">
        <v>50</v>
      </c>
      <c r="U82" s="156">
        <f t="shared" si="9"/>
        <v>228.44</v>
      </c>
      <c r="V82" s="154">
        <f t="shared" si="10"/>
        <v>0</v>
      </c>
      <c r="Y82">
        <f>BAWANA!AW82+BAWANA!AX82</f>
        <v>9.56</v>
      </c>
      <c r="Z82">
        <f>BAWANA!BD82+BAWANA!BE82</f>
        <v>32</v>
      </c>
      <c r="AA82">
        <f>BAWANA!X82+BAWANA!Y82</f>
        <v>9.56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212.75</v>
      </c>
      <c r="E83">
        <f>BAWANA!AM83</f>
        <v>0</v>
      </c>
      <c r="F83">
        <f t="shared" si="11"/>
        <v>256</v>
      </c>
      <c r="G83">
        <f t="shared" si="12"/>
        <v>212.75</v>
      </c>
      <c r="H83" s="154"/>
      <c r="I83">
        <f>BRPL_EOD!AK83+BRPL_EOD!AL83</f>
        <v>78.59</v>
      </c>
      <c r="J83">
        <f>BYPL_EOD!AK83+BYPL_EOD!AL83</f>
        <v>55</v>
      </c>
      <c r="K83">
        <f>MES_EOD!AK83+MES_EOD!AL83</f>
        <v>5.82</v>
      </c>
      <c r="L83">
        <f>NDMC_EOD!AK83+NDMC_EOD!AL83</f>
        <v>18.43</v>
      </c>
      <c r="M83">
        <f>TPDDL_EOD!AK83+TPDDL_EOD!AL83</f>
        <v>54.91</v>
      </c>
      <c r="N83">
        <f t="shared" si="7"/>
        <v>212.75</v>
      </c>
      <c r="O83" s="154">
        <f t="shared" si="8"/>
        <v>0</v>
      </c>
      <c r="P83">
        <v>78.59</v>
      </c>
      <c r="Q83">
        <v>55</v>
      </c>
      <c r="R83">
        <v>5.82</v>
      </c>
      <c r="S83">
        <v>18.43</v>
      </c>
      <c r="T83">
        <v>54.91</v>
      </c>
      <c r="U83" s="156">
        <f t="shared" si="9"/>
        <v>212.75</v>
      </c>
      <c r="V83" s="154">
        <f t="shared" si="10"/>
        <v>0</v>
      </c>
      <c r="Y83">
        <f>BAWANA!AW83+BAWANA!AX83</f>
        <v>25.25</v>
      </c>
      <c r="Z83">
        <f>BAWANA!BD83+BAWANA!BE83</f>
        <v>32</v>
      </c>
      <c r="AA83">
        <f>BAWANA!X83+BAWANA!Y83</f>
        <v>25.25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212.75</v>
      </c>
      <c r="E84">
        <f>BAWANA!AM84</f>
        <v>0</v>
      </c>
      <c r="F84">
        <f t="shared" si="11"/>
        <v>256</v>
      </c>
      <c r="G84">
        <f t="shared" si="12"/>
        <v>212.75</v>
      </c>
      <c r="H84" s="154"/>
      <c r="I84">
        <f>BRPL_EOD!AK84+BRPL_EOD!AL84</f>
        <v>78.59</v>
      </c>
      <c r="J84">
        <f>BYPL_EOD!AK84+BYPL_EOD!AL84</f>
        <v>55</v>
      </c>
      <c r="K84">
        <f>MES_EOD!AK84+MES_EOD!AL84</f>
        <v>5.82</v>
      </c>
      <c r="L84">
        <f>NDMC_EOD!AK84+NDMC_EOD!AL84</f>
        <v>18.43</v>
      </c>
      <c r="M84">
        <f>TPDDL_EOD!AK84+TPDDL_EOD!AL84</f>
        <v>54.91</v>
      </c>
      <c r="N84">
        <f t="shared" si="7"/>
        <v>212.75</v>
      </c>
      <c r="O84" s="154">
        <f t="shared" si="8"/>
        <v>0</v>
      </c>
      <c r="P84">
        <v>78.59</v>
      </c>
      <c r="Q84">
        <v>55</v>
      </c>
      <c r="R84">
        <v>5.82</v>
      </c>
      <c r="S84">
        <v>18.43</v>
      </c>
      <c r="T84">
        <v>54.91</v>
      </c>
      <c r="U84" s="156">
        <f t="shared" si="9"/>
        <v>212.75</v>
      </c>
      <c r="V84" s="154">
        <f t="shared" si="10"/>
        <v>0</v>
      </c>
      <c r="Y84">
        <f>BAWANA!AW84+BAWANA!AX84</f>
        <v>25.25</v>
      </c>
      <c r="Z84">
        <f>BAWANA!BD84+BAWANA!BE84</f>
        <v>32</v>
      </c>
      <c r="AA84">
        <f>BAWANA!X84+BAWANA!Y84</f>
        <v>25.25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212.75</v>
      </c>
      <c r="E85">
        <f>BAWANA!AM85</f>
        <v>0</v>
      </c>
      <c r="F85">
        <f t="shared" si="11"/>
        <v>256</v>
      </c>
      <c r="G85">
        <f t="shared" si="12"/>
        <v>212.75</v>
      </c>
      <c r="H85" s="154"/>
      <c r="I85">
        <f>BRPL_EOD!AK85+BRPL_EOD!AL85</f>
        <v>78.59</v>
      </c>
      <c r="J85">
        <f>BYPL_EOD!AK85+BYPL_EOD!AL85</f>
        <v>55</v>
      </c>
      <c r="K85">
        <f>MES_EOD!AK85+MES_EOD!AL85</f>
        <v>5.82</v>
      </c>
      <c r="L85">
        <f>NDMC_EOD!AK85+NDMC_EOD!AL85</f>
        <v>18.43</v>
      </c>
      <c r="M85">
        <f>TPDDL_EOD!AK85+TPDDL_EOD!AL85</f>
        <v>54.91</v>
      </c>
      <c r="N85">
        <f t="shared" si="7"/>
        <v>212.75</v>
      </c>
      <c r="O85" s="154">
        <f t="shared" si="8"/>
        <v>0</v>
      </c>
      <c r="P85">
        <v>78.59</v>
      </c>
      <c r="Q85">
        <v>55</v>
      </c>
      <c r="R85">
        <v>5.82</v>
      </c>
      <c r="S85">
        <v>18.43</v>
      </c>
      <c r="T85">
        <v>54.91</v>
      </c>
      <c r="U85" s="156">
        <f t="shared" si="9"/>
        <v>212.75</v>
      </c>
      <c r="V85" s="154">
        <f t="shared" si="10"/>
        <v>0</v>
      </c>
      <c r="Y85">
        <f>BAWANA!AW85+BAWANA!AX85</f>
        <v>25.25</v>
      </c>
      <c r="Z85">
        <f>BAWANA!BD85+BAWANA!BE85</f>
        <v>32</v>
      </c>
      <c r="AA85">
        <f>BAWANA!X85+BAWANA!Y85</f>
        <v>25.25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212.75</v>
      </c>
      <c r="E86">
        <f>BAWANA!AM86</f>
        <v>0</v>
      </c>
      <c r="F86">
        <f t="shared" si="11"/>
        <v>256</v>
      </c>
      <c r="G86">
        <f t="shared" si="12"/>
        <v>212.75</v>
      </c>
      <c r="H86" s="154"/>
      <c r="I86">
        <f>BRPL_EOD!AK86+BRPL_EOD!AL86</f>
        <v>78.59</v>
      </c>
      <c r="J86">
        <f>BYPL_EOD!AK86+BYPL_EOD!AL86</f>
        <v>55</v>
      </c>
      <c r="K86">
        <f>MES_EOD!AK86+MES_EOD!AL86</f>
        <v>5.82</v>
      </c>
      <c r="L86">
        <f>NDMC_EOD!AK86+NDMC_EOD!AL86</f>
        <v>18.43</v>
      </c>
      <c r="M86">
        <f>TPDDL_EOD!AK86+TPDDL_EOD!AL86</f>
        <v>54.91</v>
      </c>
      <c r="N86">
        <f t="shared" si="7"/>
        <v>212.75</v>
      </c>
      <c r="O86" s="154">
        <f t="shared" si="8"/>
        <v>0</v>
      </c>
      <c r="P86">
        <v>78.59</v>
      </c>
      <c r="Q86">
        <v>55</v>
      </c>
      <c r="R86">
        <v>5.82</v>
      </c>
      <c r="S86">
        <v>18.43</v>
      </c>
      <c r="T86">
        <v>54.91</v>
      </c>
      <c r="U86" s="156">
        <f t="shared" si="9"/>
        <v>212.75</v>
      </c>
      <c r="V86" s="154">
        <f t="shared" si="10"/>
        <v>0</v>
      </c>
      <c r="Y86">
        <f>BAWANA!AW86+BAWANA!AX86</f>
        <v>25.25</v>
      </c>
      <c r="Z86">
        <f>BAWANA!BD86+BAWANA!BE86</f>
        <v>32</v>
      </c>
      <c r="AA86">
        <f>BAWANA!X86+BAWANA!Y86</f>
        <v>25.25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211.67000000000002</v>
      </c>
      <c r="E87">
        <f>BAWANA!AM87</f>
        <v>0</v>
      </c>
      <c r="F87">
        <f t="shared" si="11"/>
        <v>256</v>
      </c>
      <c r="G87">
        <f t="shared" si="12"/>
        <v>211.67000000000002</v>
      </c>
      <c r="H87" s="154"/>
      <c r="I87">
        <f>BRPL_EOD!AK87+BRPL_EOD!AL87</f>
        <v>81.97</v>
      </c>
      <c r="J87">
        <f>BYPL_EOD!AK87+BYPL_EOD!AL87</f>
        <v>47.39</v>
      </c>
      <c r="K87">
        <f>MES_EOD!AK87+MES_EOD!AL87</f>
        <v>5.82</v>
      </c>
      <c r="L87">
        <f>NDMC_EOD!AK87+NDMC_EOD!AL87</f>
        <v>19.22</v>
      </c>
      <c r="M87">
        <f>TPDDL_EOD!AK87+TPDDL_EOD!AL87</f>
        <v>57.27</v>
      </c>
      <c r="N87">
        <f t="shared" si="7"/>
        <v>211.67000000000002</v>
      </c>
      <c r="O87" s="154">
        <f t="shared" si="8"/>
        <v>0</v>
      </c>
      <c r="P87">
        <v>81.97</v>
      </c>
      <c r="Q87">
        <v>47.39</v>
      </c>
      <c r="R87">
        <v>5.82</v>
      </c>
      <c r="S87">
        <v>19.22</v>
      </c>
      <c r="T87">
        <v>57.27</v>
      </c>
      <c r="U87" s="156">
        <f t="shared" si="9"/>
        <v>211.67000000000002</v>
      </c>
      <c r="V87" s="154">
        <f t="shared" si="10"/>
        <v>0</v>
      </c>
      <c r="Y87">
        <f>BAWANA!AW87+BAWANA!AX87</f>
        <v>26.33</v>
      </c>
      <c r="Z87">
        <f>BAWANA!BD87+BAWANA!BE87</f>
        <v>32</v>
      </c>
      <c r="AA87">
        <f>BAWANA!X87+BAWANA!Y87</f>
        <v>26.33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211.67000000000002</v>
      </c>
      <c r="E88">
        <f>BAWANA!AM88</f>
        <v>0</v>
      </c>
      <c r="F88">
        <f t="shared" si="11"/>
        <v>256</v>
      </c>
      <c r="G88">
        <f t="shared" si="12"/>
        <v>211.67000000000002</v>
      </c>
      <c r="H88" s="154"/>
      <c r="I88">
        <f>BRPL_EOD!AK88+BRPL_EOD!AL88</f>
        <v>81.97</v>
      </c>
      <c r="J88">
        <f>BYPL_EOD!AK88+BYPL_EOD!AL88</f>
        <v>47.39</v>
      </c>
      <c r="K88">
        <f>MES_EOD!AK88+MES_EOD!AL88</f>
        <v>5.82</v>
      </c>
      <c r="L88">
        <f>NDMC_EOD!AK88+NDMC_EOD!AL88</f>
        <v>19.22</v>
      </c>
      <c r="M88">
        <f>TPDDL_EOD!AK88+TPDDL_EOD!AL88</f>
        <v>57.27</v>
      </c>
      <c r="N88">
        <f t="shared" si="7"/>
        <v>211.67000000000002</v>
      </c>
      <c r="O88" s="154">
        <f t="shared" si="8"/>
        <v>0</v>
      </c>
      <c r="P88">
        <v>81.97</v>
      </c>
      <c r="Q88">
        <v>47.39</v>
      </c>
      <c r="R88">
        <v>5.82</v>
      </c>
      <c r="S88">
        <v>19.22</v>
      </c>
      <c r="T88">
        <v>57.27</v>
      </c>
      <c r="U88" s="156">
        <f t="shared" si="9"/>
        <v>211.67000000000002</v>
      </c>
      <c r="V88" s="154">
        <f t="shared" si="10"/>
        <v>0</v>
      </c>
      <c r="Y88">
        <f>BAWANA!AW88+BAWANA!AX88</f>
        <v>26.33</v>
      </c>
      <c r="Z88">
        <f>BAWANA!BD88+BAWANA!BE88</f>
        <v>32</v>
      </c>
      <c r="AA88">
        <f>BAWANA!X88+BAWANA!Y88</f>
        <v>26.33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216.18</v>
      </c>
      <c r="E89">
        <f>BAWANA!AM89</f>
        <v>0</v>
      </c>
      <c r="F89">
        <f t="shared" si="11"/>
        <v>256</v>
      </c>
      <c r="G89">
        <f t="shared" si="12"/>
        <v>216.18</v>
      </c>
      <c r="H89" s="154"/>
      <c r="I89">
        <f>BRPL_EOD!AK89+BRPL_EOD!AL89</f>
        <v>83.76</v>
      </c>
      <c r="J89">
        <f>BYPL_EOD!AK89+BYPL_EOD!AL89</f>
        <v>48.43</v>
      </c>
      <c r="K89">
        <f>MES_EOD!AK89+MES_EOD!AL89</f>
        <v>5.82</v>
      </c>
      <c r="L89">
        <f>NDMC_EOD!AK89+NDMC_EOD!AL89</f>
        <v>19.64</v>
      </c>
      <c r="M89">
        <f>TPDDL_EOD!AK89+TPDDL_EOD!AL89</f>
        <v>58.52</v>
      </c>
      <c r="N89">
        <f t="shared" si="7"/>
        <v>216.17</v>
      </c>
      <c r="O89" s="154">
        <f t="shared" si="8"/>
        <v>1.0000000000019327E-2</v>
      </c>
      <c r="P89">
        <v>83.763874728223172</v>
      </c>
      <c r="Q89">
        <v>48.432240366378316</v>
      </c>
      <c r="R89">
        <v>5.8202692325484584</v>
      </c>
      <c r="S89">
        <v>19.640908544201324</v>
      </c>
      <c r="T89">
        <v>58.522707128648754</v>
      </c>
      <c r="U89" s="156">
        <f t="shared" si="9"/>
        <v>216.18000000000004</v>
      </c>
      <c r="V89" s="154">
        <f t="shared" si="10"/>
        <v>0</v>
      </c>
      <c r="Y89">
        <f>BAWANA!AW89+BAWANA!AX89</f>
        <v>26.91</v>
      </c>
      <c r="Z89">
        <f>BAWANA!BD89+BAWANA!BE89</f>
        <v>26.91</v>
      </c>
      <c r="AA89">
        <f>BAWANA!X89+BAWANA!Y89</f>
        <v>26.91</v>
      </c>
      <c r="AB89">
        <f>BAWANA!AE89+BAWANA!AF89</f>
        <v>26.91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216.18</v>
      </c>
      <c r="E90">
        <f>BAWANA!AM90</f>
        <v>0</v>
      </c>
      <c r="F90">
        <f t="shared" si="11"/>
        <v>256</v>
      </c>
      <c r="G90">
        <f t="shared" si="12"/>
        <v>216.18</v>
      </c>
      <c r="H90" s="154"/>
      <c r="I90">
        <f>BRPL_EOD!AK90+BRPL_EOD!AL90</f>
        <v>83.76</v>
      </c>
      <c r="J90">
        <f>BYPL_EOD!AK90+BYPL_EOD!AL90</f>
        <v>48.43</v>
      </c>
      <c r="K90">
        <f>MES_EOD!AK90+MES_EOD!AL90</f>
        <v>5.82</v>
      </c>
      <c r="L90">
        <f>NDMC_EOD!AK90+NDMC_EOD!AL90</f>
        <v>19.64</v>
      </c>
      <c r="M90">
        <f>TPDDL_EOD!AK90+TPDDL_EOD!AL90</f>
        <v>58.52</v>
      </c>
      <c r="N90">
        <f t="shared" si="7"/>
        <v>216.17</v>
      </c>
      <c r="O90" s="154">
        <f t="shared" si="8"/>
        <v>1.0000000000019327E-2</v>
      </c>
      <c r="P90">
        <v>83.763874728223172</v>
      </c>
      <c r="Q90">
        <v>48.432240366378316</v>
      </c>
      <c r="R90">
        <v>5.8202692325484584</v>
      </c>
      <c r="S90">
        <v>19.640908544201324</v>
      </c>
      <c r="T90">
        <v>58.522707128648754</v>
      </c>
      <c r="U90" s="156">
        <f t="shared" si="9"/>
        <v>216.18000000000004</v>
      </c>
      <c r="V90" s="154">
        <f t="shared" si="10"/>
        <v>0</v>
      </c>
      <c r="Y90">
        <f>BAWANA!AW90+BAWANA!AX90</f>
        <v>26.91</v>
      </c>
      <c r="Z90">
        <f>BAWANA!BD90+BAWANA!BE90</f>
        <v>26.91</v>
      </c>
      <c r="AA90">
        <f>BAWANA!X90+BAWANA!Y90</f>
        <v>26.91</v>
      </c>
      <c r="AB90">
        <f>BAWANA!AE90+BAWANA!AF90</f>
        <v>26.91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216.18</v>
      </c>
      <c r="E91">
        <f>BAWANA!AM91</f>
        <v>0</v>
      </c>
      <c r="F91">
        <f t="shared" si="11"/>
        <v>256</v>
      </c>
      <c r="G91">
        <f t="shared" si="12"/>
        <v>216.18</v>
      </c>
      <c r="H91" s="154"/>
      <c r="I91">
        <f>BRPL_EOD!AK91+BRPL_EOD!AL91</f>
        <v>83.76</v>
      </c>
      <c r="J91">
        <f>BYPL_EOD!AK91+BYPL_EOD!AL91</f>
        <v>48.43</v>
      </c>
      <c r="K91">
        <f>MES_EOD!AK91+MES_EOD!AL91</f>
        <v>5.82</v>
      </c>
      <c r="L91">
        <f>NDMC_EOD!AK91+NDMC_EOD!AL91</f>
        <v>19.64</v>
      </c>
      <c r="M91">
        <f>TPDDL_EOD!AK91+TPDDL_EOD!AL91</f>
        <v>58.52</v>
      </c>
      <c r="N91">
        <f t="shared" si="7"/>
        <v>216.17</v>
      </c>
      <c r="O91" s="154">
        <f t="shared" si="8"/>
        <v>1.0000000000019327E-2</v>
      </c>
      <c r="P91">
        <v>83.763874728223172</v>
      </c>
      <c r="Q91">
        <v>48.432240366378316</v>
      </c>
      <c r="R91">
        <v>5.8202692325484584</v>
      </c>
      <c r="S91">
        <v>19.640908544201324</v>
      </c>
      <c r="T91">
        <v>58.522707128648754</v>
      </c>
      <c r="U91" s="156">
        <f t="shared" si="9"/>
        <v>216.18000000000004</v>
      </c>
      <c r="V91" s="154">
        <f t="shared" si="10"/>
        <v>0</v>
      </c>
      <c r="Y91">
        <f>BAWANA!AW91+BAWANA!AX91</f>
        <v>26.91</v>
      </c>
      <c r="Z91">
        <f>BAWANA!BD91+BAWANA!BE91</f>
        <v>26.91</v>
      </c>
      <c r="AA91">
        <f>BAWANA!X91+BAWANA!Y91</f>
        <v>26.91</v>
      </c>
      <c r="AB91">
        <f>BAWANA!AE91+BAWANA!AF91</f>
        <v>26.91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216.18</v>
      </c>
      <c r="E92">
        <f>BAWANA!AM92</f>
        <v>0</v>
      </c>
      <c r="F92">
        <f t="shared" si="11"/>
        <v>256</v>
      </c>
      <c r="G92">
        <f t="shared" si="12"/>
        <v>216.18</v>
      </c>
      <c r="H92" s="154"/>
      <c r="I92">
        <f>BRPL_EOD!AK92+BRPL_EOD!AL92</f>
        <v>83.76</v>
      </c>
      <c r="J92">
        <f>BYPL_EOD!AK92+BYPL_EOD!AL92</f>
        <v>48.43</v>
      </c>
      <c r="K92">
        <f>MES_EOD!AK92+MES_EOD!AL92</f>
        <v>5.82</v>
      </c>
      <c r="L92">
        <f>NDMC_EOD!AK92+NDMC_EOD!AL92</f>
        <v>19.64</v>
      </c>
      <c r="M92">
        <f>TPDDL_EOD!AK92+TPDDL_EOD!AL92</f>
        <v>58.52</v>
      </c>
      <c r="N92">
        <f t="shared" si="7"/>
        <v>216.17</v>
      </c>
      <c r="O92" s="154">
        <f t="shared" si="8"/>
        <v>1.0000000000019327E-2</v>
      </c>
      <c r="P92">
        <v>83.763874728223172</v>
      </c>
      <c r="Q92">
        <v>48.432240366378316</v>
      </c>
      <c r="R92">
        <v>5.8202692325484584</v>
      </c>
      <c r="S92">
        <v>19.640908544201324</v>
      </c>
      <c r="T92">
        <v>58.522707128648754</v>
      </c>
      <c r="U92" s="156">
        <f t="shared" si="9"/>
        <v>216.18000000000004</v>
      </c>
      <c r="V92" s="154">
        <f t="shared" si="10"/>
        <v>0</v>
      </c>
      <c r="Y92">
        <f>BAWANA!AW92+BAWANA!AX92</f>
        <v>26.91</v>
      </c>
      <c r="Z92">
        <f>BAWANA!BD92+BAWANA!BE92</f>
        <v>26.91</v>
      </c>
      <c r="AA92">
        <f>BAWANA!X92+BAWANA!Y92</f>
        <v>26.91</v>
      </c>
      <c r="AB92">
        <f>BAWANA!AE92+BAWANA!AF92</f>
        <v>26.91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216.18</v>
      </c>
      <c r="E93">
        <f>BAWANA!AM93</f>
        <v>0</v>
      </c>
      <c r="F93">
        <f t="shared" si="11"/>
        <v>256</v>
      </c>
      <c r="G93">
        <f t="shared" si="12"/>
        <v>216.18</v>
      </c>
      <c r="H93" s="154"/>
      <c r="I93">
        <f>BRPL_EOD!AK93+BRPL_EOD!AL93</f>
        <v>83.76</v>
      </c>
      <c r="J93">
        <f>BYPL_EOD!AK93+BYPL_EOD!AL93</f>
        <v>48.43</v>
      </c>
      <c r="K93">
        <f>MES_EOD!AK93+MES_EOD!AL93</f>
        <v>5.82</v>
      </c>
      <c r="L93">
        <f>NDMC_EOD!AK93+NDMC_EOD!AL93</f>
        <v>19.64</v>
      </c>
      <c r="M93">
        <f>TPDDL_EOD!AK93+TPDDL_EOD!AL93</f>
        <v>58.52</v>
      </c>
      <c r="N93">
        <f t="shared" si="7"/>
        <v>216.17</v>
      </c>
      <c r="O93" s="154">
        <f t="shared" si="8"/>
        <v>1.0000000000019327E-2</v>
      </c>
      <c r="P93">
        <v>83.763874728223172</v>
      </c>
      <c r="Q93">
        <v>48.432240366378316</v>
      </c>
      <c r="R93">
        <v>5.8202692325484584</v>
      </c>
      <c r="S93">
        <v>19.640908544201324</v>
      </c>
      <c r="T93">
        <v>58.522707128648754</v>
      </c>
      <c r="U93" s="156">
        <f t="shared" si="9"/>
        <v>216.18000000000004</v>
      </c>
      <c r="V93" s="154">
        <f t="shared" si="10"/>
        <v>0</v>
      </c>
      <c r="Y93">
        <f>BAWANA!AW93+BAWANA!AX93</f>
        <v>26.91</v>
      </c>
      <c r="Z93">
        <f>BAWANA!BD93+BAWANA!BE93</f>
        <v>26.91</v>
      </c>
      <c r="AA93">
        <f>BAWANA!X93+BAWANA!Y93</f>
        <v>26.91</v>
      </c>
      <c r="AB93">
        <f>BAWANA!AE93+BAWANA!AF93</f>
        <v>26.91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216.18</v>
      </c>
      <c r="E94">
        <f>BAWANA!AM94</f>
        <v>0</v>
      </c>
      <c r="F94">
        <f t="shared" si="11"/>
        <v>256</v>
      </c>
      <c r="G94">
        <f t="shared" si="12"/>
        <v>216.18</v>
      </c>
      <c r="H94" s="154"/>
      <c r="I94">
        <f>BRPL_EOD!AK94+BRPL_EOD!AL94</f>
        <v>83.76</v>
      </c>
      <c r="J94">
        <f>BYPL_EOD!AK94+BYPL_EOD!AL94</f>
        <v>48.43</v>
      </c>
      <c r="K94">
        <f>MES_EOD!AK94+MES_EOD!AL94</f>
        <v>5.82</v>
      </c>
      <c r="L94">
        <f>NDMC_EOD!AK94+NDMC_EOD!AL94</f>
        <v>19.64</v>
      </c>
      <c r="M94">
        <f>TPDDL_EOD!AK94+TPDDL_EOD!AL94</f>
        <v>58.52</v>
      </c>
      <c r="N94">
        <f t="shared" si="7"/>
        <v>216.17</v>
      </c>
      <c r="O94" s="154">
        <f t="shared" si="8"/>
        <v>1.0000000000019327E-2</v>
      </c>
      <c r="P94">
        <v>83.763874728223172</v>
      </c>
      <c r="Q94">
        <v>48.432240366378316</v>
      </c>
      <c r="R94">
        <v>5.8202692325484584</v>
      </c>
      <c r="S94">
        <v>19.640908544201324</v>
      </c>
      <c r="T94">
        <v>58.522707128648754</v>
      </c>
      <c r="U94" s="156">
        <f t="shared" si="9"/>
        <v>216.18000000000004</v>
      </c>
      <c r="V94" s="154">
        <f t="shared" si="10"/>
        <v>0</v>
      </c>
      <c r="Y94">
        <f>BAWANA!AW94+BAWANA!AX94</f>
        <v>26.91</v>
      </c>
      <c r="Z94">
        <f>BAWANA!BD94+BAWANA!BE94</f>
        <v>26.91</v>
      </c>
      <c r="AA94">
        <f>BAWANA!X94+BAWANA!Y94</f>
        <v>26.91</v>
      </c>
      <c r="AB94">
        <f>BAWANA!AE94+BAWANA!AF94</f>
        <v>26.91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216.18</v>
      </c>
      <c r="E95">
        <f>BAWANA!AM95</f>
        <v>0</v>
      </c>
      <c r="F95">
        <f t="shared" si="11"/>
        <v>256</v>
      </c>
      <c r="G95">
        <f t="shared" si="12"/>
        <v>216.18</v>
      </c>
      <c r="H95" s="154"/>
      <c r="I95">
        <f>BRPL_EOD!AK95+BRPL_EOD!AL95</f>
        <v>83.76</v>
      </c>
      <c r="J95">
        <f>BYPL_EOD!AK95+BYPL_EOD!AL95</f>
        <v>48.43</v>
      </c>
      <c r="K95">
        <f>MES_EOD!AK95+MES_EOD!AL95</f>
        <v>5.82</v>
      </c>
      <c r="L95">
        <f>NDMC_EOD!AK95+NDMC_EOD!AL95</f>
        <v>19.64</v>
      </c>
      <c r="M95">
        <f>TPDDL_EOD!AK95+TPDDL_EOD!AL95</f>
        <v>58.52</v>
      </c>
      <c r="N95">
        <f t="shared" si="7"/>
        <v>216.17</v>
      </c>
      <c r="O95" s="154">
        <f t="shared" si="8"/>
        <v>1.0000000000019327E-2</v>
      </c>
      <c r="P95">
        <v>83.763874728223172</v>
      </c>
      <c r="Q95">
        <v>48.432240366378316</v>
      </c>
      <c r="R95">
        <v>5.8202692325484584</v>
      </c>
      <c r="S95">
        <v>19.640908544201324</v>
      </c>
      <c r="T95">
        <v>58.522707128648754</v>
      </c>
      <c r="U95" s="156">
        <f t="shared" si="9"/>
        <v>216.18000000000004</v>
      </c>
      <c r="V95" s="154">
        <f t="shared" si="10"/>
        <v>0</v>
      </c>
      <c r="Y95">
        <f>BAWANA!AW95+BAWANA!AX95</f>
        <v>26.91</v>
      </c>
      <c r="Z95">
        <f>BAWANA!BD95+BAWANA!BE95</f>
        <v>26.91</v>
      </c>
      <c r="AA95">
        <f>BAWANA!X95+BAWANA!Y95</f>
        <v>26.91</v>
      </c>
      <c r="AB95">
        <f>BAWANA!AE95+BAWANA!AF95</f>
        <v>26.91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216.18</v>
      </c>
      <c r="E96">
        <f>BAWANA!AM96</f>
        <v>0</v>
      </c>
      <c r="F96">
        <f t="shared" si="11"/>
        <v>256</v>
      </c>
      <c r="G96">
        <f t="shared" si="12"/>
        <v>216.18</v>
      </c>
      <c r="H96" s="154"/>
      <c r="I96">
        <f>BRPL_EOD!AK96+BRPL_EOD!AL96</f>
        <v>83.76</v>
      </c>
      <c r="J96">
        <f>BYPL_EOD!AK96+BYPL_EOD!AL96</f>
        <v>48.43</v>
      </c>
      <c r="K96">
        <f>MES_EOD!AK96+MES_EOD!AL96</f>
        <v>5.82</v>
      </c>
      <c r="L96">
        <f>NDMC_EOD!AK96+NDMC_EOD!AL96</f>
        <v>19.64</v>
      </c>
      <c r="M96">
        <f>TPDDL_EOD!AK96+TPDDL_EOD!AL96</f>
        <v>58.52</v>
      </c>
      <c r="N96">
        <f t="shared" si="7"/>
        <v>216.17</v>
      </c>
      <c r="O96" s="154">
        <f t="shared" si="8"/>
        <v>1.0000000000019327E-2</v>
      </c>
      <c r="P96">
        <v>83.763874728223172</v>
      </c>
      <c r="Q96">
        <v>48.432240366378316</v>
      </c>
      <c r="R96">
        <v>5.8202692325484584</v>
      </c>
      <c r="S96">
        <v>19.640908544201324</v>
      </c>
      <c r="T96">
        <v>58.522707128648754</v>
      </c>
      <c r="U96" s="156">
        <f t="shared" si="9"/>
        <v>216.18000000000004</v>
      </c>
      <c r="V96" s="154">
        <f t="shared" si="10"/>
        <v>0</v>
      </c>
      <c r="Y96">
        <f>BAWANA!AW96+BAWANA!AX96</f>
        <v>26.91</v>
      </c>
      <c r="Z96">
        <f>BAWANA!BD96+BAWANA!BE96</f>
        <v>26.91</v>
      </c>
      <c r="AA96">
        <f>BAWANA!X96+BAWANA!Y96</f>
        <v>26.91</v>
      </c>
      <c r="AB96">
        <f>BAWANA!AE96+BAWANA!AF96</f>
        <v>26.91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54"/>
      <c r="I97">
        <f>BRPL_EOD!AK97+BRPL_EOD!AL97</f>
        <v>83.76</v>
      </c>
      <c r="J97">
        <f>BYPL_EOD!AK97+BYPL_EOD!AL97</f>
        <v>48.43</v>
      </c>
      <c r="K97">
        <f>MES_EOD!AK97+MES_EOD!AL97</f>
        <v>5.82</v>
      </c>
      <c r="L97">
        <f>NDMC_EOD!AK97+NDMC_EOD!AL97</f>
        <v>19.64</v>
      </c>
      <c r="M97">
        <f>TPDDL_EOD!AK97+TPDDL_EOD!AL97</f>
        <v>58.52</v>
      </c>
      <c r="N97">
        <f t="shared" si="7"/>
        <v>216.17</v>
      </c>
      <c r="O97" s="154">
        <f t="shared" si="8"/>
        <v>1.0000000000019327E-2</v>
      </c>
      <c r="P97">
        <v>83.763874728223172</v>
      </c>
      <c r="Q97">
        <v>48.432240366378316</v>
      </c>
      <c r="R97">
        <v>5.8202692325484584</v>
      </c>
      <c r="S97">
        <v>19.640908544201324</v>
      </c>
      <c r="T97">
        <v>58.522707128648754</v>
      </c>
      <c r="U97" s="156">
        <f t="shared" si="9"/>
        <v>216.18000000000004</v>
      </c>
      <c r="V97" s="154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54"/>
      <c r="I98">
        <f>BRPL_EOD!AK98+BRPL_EOD!AL98</f>
        <v>83.76</v>
      </c>
      <c r="J98">
        <f>BYPL_EOD!AK98+BYPL_EOD!AL98</f>
        <v>48.43</v>
      </c>
      <c r="K98">
        <f>MES_EOD!AK98+MES_EOD!AL98</f>
        <v>5.82</v>
      </c>
      <c r="L98">
        <f>NDMC_EOD!AK98+NDMC_EOD!AL98</f>
        <v>19.64</v>
      </c>
      <c r="M98">
        <f>TPDDL_EOD!AK98+TPDDL_EOD!AL98</f>
        <v>58.52</v>
      </c>
      <c r="N98">
        <f t="shared" si="7"/>
        <v>216.17</v>
      </c>
      <c r="O98" s="154">
        <f t="shared" si="8"/>
        <v>1.0000000000019327E-2</v>
      </c>
      <c r="P98">
        <v>83.763874728223172</v>
      </c>
      <c r="Q98">
        <v>48.432240366378316</v>
      </c>
      <c r="R98">
        <v>5.8202692325484584</v>
      </c>
      <c r="S98">
        <v>19.640908544201324</v>
      </c>
      <c r="T98">
        <v>58.522707128648754</v>
      </c>
      <c r="U98" s="156">
        <f t="shared" si="9"/>
        <v>216.18000000000004</v>
      </c>
      <c r="V98" s="154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5.3309869999999986</v>
      </c>
      <c r="E99" s="156">
        <f t="shared" si="14"/>
        <v>0</v>
      </c>
      <c r="F99" s="156">
        <f t="shared" si="14"/>
        <v>6.1440000000000001</v>
      </c>
      <c r="G99" s="156">
        <f t="shared" si="14"/>
        <v>5.3309869999999986</v>
      </c>
      <c r="H99" s="156"/>
      <c r="I99" s="156">
        <f t="shared" si="14"/>
        <v>2.0876000000000015</v>
      </c>
      <c r="J99" s="156">
        <f t="shared" si="14"/>
        <v>1.2206100000000002</v>
      </c>
      <c r="K99" s="156">
        <f t="shared" si="14"/>
        <v>0.13967999999999997</v>
      </c>
      <c r="L99" s="156">
        <f t="shared" si="14"/>
        <v>0.45261000000000046</v>
      </c>
      <c r="M99" s="156">
        <f t="shared" si="14"/>
        <v>1.4304300000000008</v>
      </c>
      <c r="N99" s="156">
        <f t="shared" si="14"/>
        <v>5.3309299999999951</v>
      </c>
      <c r="O99" s="156">
        <f t="shared" si="14"/>
        <v>5.7000000000179798E-5</v>
      </c>
      <c r="P99" s="156">
        <f t="shared" si="14"/>
        <v>2.0876217966843429</v>
      </c>
      <c r="Q99" s="156">
        <f t="shared" si="14"/>
        <v>1.2206227924310999</v>
      </c>
      <c r="R99" s="156">
        <f t="shared" si="14"/>
        <v>0.13968159487968762</v>
      </c>
      <c r="S99" s="156">
        <f t="shared" si="14"/>
        <v>0.45261550161421443</v>
      </c>
      <c r="T99" s="156">
        <f t="shared" si="14"/>
        <v>1.430445314390657</v>
      </c>
      <c r="U99" s="156">
        <f t="shared" si="14"/>
        <v>5.3309869999999986</v>
      </c>
      <c r="V99" s="156">
        <f t="shared" si="10"/>
        <v>0</v>
      </c>
      <c r="Y99" s="156">
        <f>SUM(Y3:Y98)/4000</f>
        <v>0.60780499999999915</v>
      </c>
      <c r="Z99" s="156">
        <f t="shared" ref="Z99:AD99" si="15">SUM(Z3:Z98)/4000</f>
        <v>0.72982499999999972</v>
      </c>
      <c r="AA99" s="156">
        <f t="shared" si="15"/>
        <v>0.60780499999999915</v>
      </c>
      <c r="AB99" s="156">
        <f t="shared" si="15"/>
        <v>0.72982499999999972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4" t="s">
        <v>157</v>
      </c>
      <c r="C1" s="214"/>
      <c r="D1" s="214" t="s">
        <v>287</v>
      </c>
      <c r="E1" s="214"/>
      <c r="H1" s="154"/>
      <c r="I1" s="214" t="s">
        <v>344</v>
      </c>
      <c r="J1" s="214"/>
      <c r="K1" s="214"/>
      <c r="L1" s="214"/>
      <c r="M1" s="214"/>
      <c r="N1" s="214"/>
      <c r="O1" s="155"/>
      <c r="P1" s="214" t="s">
        <v>345</v>
      </c>
      <c r="Q1" s="214"/>
      <c r="R1" s="214"/>
      <c r="S1" s="214"/>
      <c r="T1" s="214"/>
      <c r="U1" s="156"/>
      <c r="V1" s="154"/>
      <c r="Y1" s="214" t="s">
        <v>351</v>
      </c>
      <c r="Z1" s="214"/>
      <c r="AA1" s="214" t="s">
        <v>352</v>
      </c>
      <c r="AB1" s="214"/>
      <c r="AC1" s="240" t="s">
        <v>349</v>
      </c>
      <c r="AD1" s="240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Z3" activePane="bottomRight" state="frozen"/>
      <selection sqref="A1:D35"/>
      <selection pane="topRight" sqref="A1:D35"/>
      <selection pane="bottomLeft" sqref="A1:D35"/>
      <selection pane="bottomRight" activeCell="BF3" sqref="BF3:BF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69"/>
      <c r="BA2" s="224"/>
      <c r="BD2" t="s">
        <v>454</v>
      </c>
      <c r="BE2" t="s">
        <v>455</v>
      </c>
      <c r="BF2" t="s">
        <v>456</v>
      </c>
      <c r="BG2" t="s">
        <v>457</v>
      </c>
      <c r="BH2" t="s">
        <v>458</v>
      </c>
      <c r="BI2" t="s">
        <v>459</v>
      </c>
      <c r="BJ2" t="s">
        <v>460</v>
      </c>
      <c r="BK2" t="s">
        <v>461</v>
      </c>
      <c r="BL2" t="s">
        <v>462</v>
      </c>
      <c r="BM2" t="s">
        <v>463</v>
      </c>
      <c r="BN2" t="s">
        <v>464</v>
      </c>
      <c r="BO2" t="s">
        <v>426</v>
      </c>
      <c r="BP2" t="s">
        <v>436</v>
      </c>
      <c r="BQ2" t="s">
        <v>465</v>
      </c>
      <c r="BR2" t="s">
        <v>466</v>
      </c>
      <c r="BS2" t="s">
        <v>432</v>
      </c>
      <c r="BT2" t="s">
        <v>467</v>
      </c>
      <c r="BU2" t="s">
        <v>468</v>
      </c>
      <c r="BV2" t="s">
        <v>469</v>
      </c>
      <c r="BW2" t="s">
        <v>423</v>
      </c>
      <c r="BX2" t="s">
        <v>470</v>
      </c>
      <c r="BY2" t="s">
        <v>433</v>
      </c>
      <c r="BZ2" t="s">
        <v>471</v>
      </c>
      <c r="CA2" t="s">
        <v>472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473</v>
      </c>
      <c r="CI2" t="s">
        <v>434</v>
      </c>
      <c r="CJ2" t="s">
        <v>435</v>
      </c>
      <c r="CK2" t="s">
        <v>429</v>
      </c>
      <c r="CL2" t="s">
        <v>474</v>
      </c>
      <c r="CM2" t="s">
        <v>475</v>
      </c>
      <c r="CN2" t="s">
        <v>476</v>
      </c>
      <c r="CO2" t="s">
        <v>427</v>
      </c>
      <c r="CP2" t="s">
        <v>477</v>
      </c>
      <c r="CQ2" t="s">
        <v>478</v>
      </c>
      <c r="CR2" t="s">
        <v>428</v>
      </c>
      <c r="CS2" t="s">
        <v>479</v>
      </c>
      <c r="CT2" t="s">
        <v>480</v>
      </c>
      <c r="CU2" t="s">
        <v>481</v>
      </c>
      <c r="CV2" t="s">
        <v>482</v>
      </c>
      <c r="CW2" t="s">
        <v>483</v>
      </c>
    </row>
    <row r="3" spans="1:114">
      <c r="A3" t="s">
        <v>45</v>
      </c>
      <c r="B3">
        <v>0</v>
      </c>
      <c r="C3">
        <v>0</v>
      </c>
      <c r="D3">
        <v>5.48</v>
      </c>
      <c r="E3">
        <v>0</v>
      </c>
      <c r="F3">
        <v>0</v>
      </c>
      <c r="G3">
        <v>22.62</v>
      </c>
      <c r="H3">
        <v>0</v>
      </c>
      <c r="I3">
        <v>98.869500000000002</v>
      </c>
      <c r="J3">
        <v>1.143</v>
      </c>
      <c r="K3">
        <v>687.84215500000005</v>
      </c>
      <c r="L3">
        <v>218.80137500000001</v>
      </c>
      <c r="M3">
        <v>92.92</v>
      </c>
      <c r="N3">
        <v>119.15625</v>
      </c>
      <c r="O3">
        <v>62.395313000000002</v>
      </c>
      <c r="P3">
        <v>127.262</v>
      </c>
      <c r="Q3">
        <v>10.332000000000001</v>
      </c>
      <c r="R3">
        <v>42.846803999999999</v>
      </c>
      <c r="S3">
        <v>26.620229999999999</v>
      </c>
      <c r="T3">
        <v>0.5625</v>
      </c>
      <c r="U3">
        <v>348.97500000000002</v>
      </c>
      <c r="V3">
        <v>18.140333999999999</v>
      </c>
      <c r="W3">
        <v>33.081499999999998</v>
      </c>
      <c r="X3">
        <v>147.515625</v>
      </c>
      <c r="Y3">
        <v>0</v>
      </c>
      <c r="Z3">
        <v>6.5537999999999998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9.1440000000000001</v>
      </c>
      <c r="AG3">
        <v>44.257599999999996</v>
      </c>
      <c r="AH3">
        <v>0</v>
      </c>
      <c r="AI3">
        <v>0</v>
      </c>
      <c r="AJ3">
        <v>0</v>
      </c>
      <c r="AK3">
        <v>54.441000000000003</v>
      </c>
      <c r="AL3">
        <v>2.5564</v>
      </c>
      <c r="AM3">
        <v>0</v>
      </c>
      <c r="AN3">
        <v>0.82277999999999996</v>
      </c>
      <c r="AO3">
        <v>0</v>
      </c>
      <c r="AP3">
        <v>0.51239999999999997</v>
      </c>
      <c r="AQ3">
        <v>0</v>
      </c>
      <c r="AR3">
        <v>37.536000000000001</v>
      </c>
      <c r="AS3">
        <v>32.284799999999997</v>
      </c>
      <c r="AT3">
        <v>11.2476</v>
      </c>
      <c r="AU3">
        <v>0</v>
      </c>
      <c r="AV3">
        <v>41.428800000000003</v>
      </c>
      <c r="AW3">
        <v>54.061799999999998</v>
      </c>
      <c r="AX3">
        <v>1.143</v>
      </c>
      <c r="AY3">
        <v>0</v>
      </c>
      <c r="AZ3">
        <f>DJ3</f>
        <v>85.956563999999986</v>
      </c>
      <c r="BA3">
        <f>SUM(B3:AZ3)</f>
        <v>2446.5101300000001</v>
      </c>
      <c r="BD3">
        <v>4.2945000000000002</v>
      </c>
      <c r="BE3">
        <v>0</v>
      </c>
      <c r="BF3">
        <v>2.0572E-2</v>
      </c>
      <c r="BG3">
        <v>0</v>
      </c>
      <c r="BH3">
        <v>3.7000000000000002E-3</v>
      </c>
      <c r="BI3">
        <v>0.85655999999999999</v>
      </c>
      <c r="BJ3">
        <v>0</v>
      </c>
      <c r="BK3">
        <v>0</v>
      </c>
      <c r="BL3">
        <v>0</v>
      </c>
      <c r="BM3">
        <v>0</v>
      </c>
      <c r="BN3">
        <v>2.112E-2</v>
      </c>
      <c r="BO3">
        <v>2.02</v>
      </c>
      <c r="BP3">
        <v>2.19</v>
      </c>
      <c r="BQ3">
        <v>3.5429620000000002</v>
      </c>
      <c r="BR3">
        <v>0</v>
      </c>
      <c r="BS3">
        <v>1.65</v>
      </c>
      <c r="BT3">
        <v>0</v>
      </c>
      <c r="BU3">
        <v>2.9693719999999999</v>
      </c>
      <c r="BV3">
        <v>1.342031</v>
      </c>
      <c r="BW3">
        <v>9.44</v>
      </c>
      <c r="BX3">
        <v>4.2584999999999997</v>
      </c>
      <c r="BY3">
        <v>0.26</v>
      </c>
      <c r="BZ3">
        <v>1.9378120000000001</v>
      </c>
      <c r="CA3">
        <v>3.5120239999999998</v>
      </c>
      <c r="CB3">
        <v>1.93</v>
      </c>
      <c r="CC3">
        <v>1.25</v>
      </c>
      <c r="CD3">
        <v>1.44</v>
      </c>
      <c r="CE3">
        <v>0.94</v>
      </c>
      <c r="CF3">
        <v>0.08</v>
      </c>
      <c r="CG3">
        <v>3.77</v>
      </c>
      <c r="CH3">
        <v>0</v>
      </c>
      <c r="CI3">
        <v>5.62</v>
      </c>
      <c r="CJ3">
        <v>1.92</v>
      </c>
      <c r="CK3">
        <v>1.79</v>
      </c>
      <c r="CL3">
        <v>5.3144439999999999</v>
      </c>
      <c r="CM3">
        <v>0.93515599999999999</v>
      </c>
      <c r="CN3">
        <v>3.5429620000000002</v>
      </c>
      <c r="CO3">
        <v>3</v>
      </c>
      <c r="CP3">
        <v>0.99528000000000005</v>
      </c>
      <c r="CQ3">
        <v>2.79379</v>
      </c>
      <c r="CR3">
        <v>2.34</v>
      </c>
      <c r="CS3">
        <v>2.0619689999999999</v>
      </c>
      <c r="CT3">
        <v>1.9426559999999999</v>
      </c>
      <c r="CU3">
        <v>1.959376</v>
      </c>
      <c r="CV3">
        <v>2.6840619999999999</v>
      </c>
      <c r="CW3">
        <v>1.3277159999999999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85.956563999999986</v>
      </c>
    </row>
    <row r="4" spans="1:114">
      <c r="A4" t="s">
        <v>46</v>
      </c>
      <c r="B4">
        <v>0</v>
      </c>
      <c r="C4">
        <v>0</v>
      </c>
      <c r="D4">
        <v>5.48</v>
      </c>
      <c r="E4">
        <v>0</v>
      </c>
      <c r="F4">
        <v>0</v>
      </c>
      <c r="G4">
        <v>22.62</v>
      </c>
      <c r="H4">
        <v>0</v>
      </c>
      <c r="I4">
        <v>98.869500000000002</v>
      </c>
      <c r="J4">
        <v>1.143</v>
      </c>
      <c r="K4">
        <v>687.84215500000005</v>
      </c>
      <c r="L4">
        <v>218.80137500000001</v>
      </c>
      <c r="M4">
        <v>92.92</v>
      </c>
      <c r="N4">
        <v>119.15625</v>
      </c>
      <c r="O4">
        <v>62.395313000000002</v>
      </c>
      <c r="P4">
        <v>127.262</v>
      </c>
      <c r="Q4">
        <v>10.332000000000001</v>
      </c>
      <c r="R4">
        <v>42.846803999999999</v>
      </c>
      <c r="S4">
        <v>26.620229999999999</v>
      </c>
      <c r="T4">
        <v>0.5625</v>
      </c>
      <c r="U4">
        <v>348.97500000000002</v>
      </c>
      <c r="V4">
        <v>18.140333999999999</v>
      </c>
      <c r="W4">
        <v>33.081499999999998</v>
      </c>
      <c r="X4">
        <v>147.515625</v>
      </c>
      <c r="Y4">
        <v>0</v>
      </c>
      <c r="Z4">
        <v>6.5537999999999998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9.1440000000000001</v>
      </c>
      <c r="AG4">
        <v>44.257599999999996</v>
      </c>
      <c r="AH4">
        <v>0</v>
      </c>
      <c r="AI4">
        <v>0</v>
      </c>
      <c r="AJ4">
        <v>0</v>
      </c>
      <c r="AK4">
        <v>54.441000000000003</v>
      </c>
      <c r="AL4">
        <v>2.5564</v>
      </c>
      <c r="AM4">
        <v>0</v>
      </c>
      <c r="AN4">
        <v>0.82277999999999996</v>
      </c>
      <c r="AO4">
        <v>0</v>
      </c>
      <c r="AP4">
        <v>0.51239999999999997</v>
      </c>
      <c r="AQ4">
        <v>0</v>
      </c>
      <c r="AR4">
        <v>37.536000000000001</v>
      </c>
      <c r="AS4">
        <v>32.284799999999997</v>
      </c>
      <c r="AT4">
        <v>11.2476</v>
      </c>
      <c r="AU4">
        <v>0</v>
      </c>
      <c r="AV4">
        <v>41.428800000000003</v>
      </c>
      <c r="AW4">
        <v>54.061799999999998</v>
      </c>
      <c r="AX4">
        <v>1.143</v>
      </c>
      <c r="AY4">
        <v>0</v>
      </c>
      <c r="AZ4">
        <f t="shared" ref="AZ4:AZ67" si="0">DJ4</f>
        <v>86.156563999999989</v>
      </c>
      <c r="BA4">
        <f t="shared" ref="BA4:BA67" si="1">SUM(B4:AZ4)</f>
        <v>2446.7101299999999</v>
      </c>
      <c r="BD4">
        <v>4.2945000000000002</v>
      </c>
      <c r="BE4">
        <v>0</v>
      </c>
      <c r="BF4">
        <v>2.0572E-2</v>
      </c>
      <c r="BG4">
        <v>0</v>
      </c>
      <c r="BH4">
        <v>3.7000000000000002E-3</v>
      </c>
      <c r="BI4">
        <v>0.85655999999999999</v>
      </c>
      <c r="BJ4">
        <v>0</v>
      </c>
      <c r="BK4">
        <v>0</v>
      </c>
      <c r="BL4">
        <v>0</v>
      </c>
      <c r="BM4">
        <v>0</v>
      </c>
      <c r="BN4">
        <v>2.112E-2</v>
      </c>
      <c r="BO4">
        <v>2.02</v>
      </c>
      <c r="BP4">
        <v>2.19</v>
      </c>
      <c r="BQ4">
        <v>3.5429620000000002</v>
      </c>
      <c r="BR4">
        <v>0</v>
      </c>
      <c r="BS4">
        <v>1.65</v>
      </c>
      <c r="BT4">
        <v>0</v>
      </c>
      <c r="BU4">
        <v>2.9693719999999999</v>
      </c>
      <c r="BV4">
        <v>1.342031</v>
      </c>
      <c r="BW4">
        <v>9.44</v>
      </c>
      <c r="BX4">
        <v>4.2584999999999997</v>
      </c>
      <c r="BY4">
        <v>0.26</v>
      </c>
      <c r="BZ4">
        <v>1.9378120000000001</v>
      </c>
      <c r="CA4">
        <v>3.5120239999999998</v>
      </c>
      <c r="CB4">
        <v>1.93</v>
      </c>
      <c r="CC4">
        <v>1.25</v>
      </c>
      <c r="CD4">
        <v>1.44</v>
      </c>
      <c r="CE4">
        <v>0.94</v>
      </c>
      <c r="CF4">
        <v>0.08</v>
      </c>
      <c r="CG4">
        <v>3.77</v>
      </c>
      <c r="CH4">
        <v>0</v>
      </c>
      <c r="CI4">
        <v>5.82</v>
      </c>
      <c r="CJ4">
        <v>1.92</v>
      </c>
      <c r="CK4">
        <v>1.79</v>
      </c>
      <c r="CL4">
        <v>5.3144439999999999</v>
      </c>
      <c r="CM4">
        <v>0.93515599999999999</v>
      </c>
      <c r="CN4">
        <v>3.5429620000000002</v>
      </c>
      <c r="CO4">
        <v>3</v>
      </c>
      <c r="CP4">
        <v>0.99528000000000005</v>
      </c>
      <c r="CQ4">
        <v>2.79379</v>
      </c>
      <c r="CR4">
        <v>2.34</v>
      </c>
      <c r="CS4">
        <v>2.0619689999999999</v>
      </c>
      <c r="CT4">
        <v>1.9426559999999999</v>
      </c>
      <c r="CU4">
        <v>1.959376</v>
      </c>
      <c r="CV4">
        <v>2.6840619999999999</v>
      </c>
      <c r="CW4">
        <v>1.3277159999999999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86.156563999999989</v>
      </c>
    </row>
    <row r="5" spans="1:114">
      <c r="A5" t="s">
        <v>47</v>
      </c>
      <c r="B5">
        <v>0</v>
      </c>
      <c r="C5">
        <v>0</v>
      </c>
      <c r="D5">
        <v>5.48</v>
      </c>
      <c r="E5">
        <v>0</v>
      </c>
      <c r="F5">
        <v>0</v>
      </c>
      <c r="G5">
        <v>22.62</v>
      </c>
      <c r="H5">
        <v>0</v>
      </c>
      <c r="I5">
        <v>98.869500000000002</v>
      </c>
      <c r="J5">
        <v>1.143</v>
      </c>
      <c r="K5">
        <v>687.84215500000005</v>
      </c>
      <c r="L5">
        <v>218.80137500000001</v>
      </c>
      <c r="M5">
        <v>92.92</v>
      </c>
      <c r="N5">
        <v>119.15625</v>
      </c>
      <c r="O5">
        <v>62.395313000000002</v>
      </c>
      <c r="P5">
        <v>127.262</v>
      </c>
      <c r="Q5">
        <v>10.332000000000001</v>
      </c>
      <c r="R5">
        <v>42.846803999999999</v>
      </c>
      <c r="S5">
        <v>26.620229999999999</v>
      </c>
      <c r="T5">
        <v>0.5625</v>
      </c>
      <c r="U5">
        <v>348.97500000000002</v>
      </c>
      <c r="V5">
        <v>18.140333999999999</v>
      </c>
      <c r="W5">
        <v>34.799309999999998</v>
      </c>
      <c r="X5">
        <v>147.515625</v>
      </c>
      <c r="Y5">
        <v>0</v>
      </c>
      <c r="Z5">
        <v>6.5537999999999998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9.1440000000000001</v>
      </c>
      <c r="AG5">
        <v>44.257599999999996</v>
      </c>
      <c r="AH5">
        <v>0</v>
      </c>
      <c r="AI5">
        <v>0</v>
      </c>
      <c r="AJ5">
        <v>0</v>
      </c>
      <c r="AK5">
        <v>54.441000000000003</v>
      </c>
      <c r="AL5">
        <v>12.782</v>
      </c>
      <c r="AM5">
        <v>0</v>
      </c>
      <c r="AN5">
        <v>0.82277999999999996</v>
      </c>
      <c r="AO5">
        <v>0</v>
      </c>
      <c r="AP5">
        <v>0.51239999999999997</v>
      </c>
      <c r="AQ5">
        <v>0</v>
      </c>
      <c r="AR5">
        <v>26.495999999999999</v>
      </c>
      <c r="AS5">
        <v>32.284799999999997</v>
      </c>
      <c r="AT5">
        <v>11.2476</v>
      </c>
      <c r="AU5">
        <v>0</v>
      </c>
      <c r="AV5">
        <v>41.428800000000003</v>
      </c>
      <c r="AW5">
        <v>54.061799999999998</v>
      </c>
      <c r="AX5">
        <v>1.143</v>
      </c>
      <c r="AY5">
        <v>0</v>
      </c>
      <c r="AZ5">
        <f t="shared" si="0"/>
        <v>86.486563999999987</v>
      </c>
      <c r="BA5">
        <f t="shared" si="1"/>
        <v>2447.9435400000002</v>
      </c>
      <c r="BD5">
        <v>4.2945000000000002</v>
      </c>
      <c r="BE5">
        <v>0</v>
      </c>
      <c r="BF5">
        <v>2.0572E-2</v>
      </c>
      <c r="BG5">
        <v>0</v>
      </c>
      <c r="BH5">
        <v>3.7000000000000002E-3</v>
      </c>
      <c r="BI5">
        <v>0.85655999999999999</v>
      </c>
      <c r="BJ5">
        <v>0</v>
      </c>
      <c r="BK5">
        <v>0</v>
      </c>
      <c r="BL5">
        <v>0</v>
      </c>
      <c r="BM5">
        <v>0</v>
      </c>
      <c r="BN5">
        <v>2.112E-2</v>
      </c>
      <c r="BO5">
        <v>2.02</v>
      </c>
      <c r="BP5">
        <v>2.19</v>
      </c>
      <c r="BQ5">
        <v>3.5429620000000002</v>
      </c>
      <c r="BR5">
        <v>0</v>
      </c>
      <c r="BS5">
        <v>1.65</v>
      </c>
      <c r="BT5">
        <v>0</v>
      </c>
      <c r="BU5">
        <v>2.9693719999999999</v>
      </c>
      <c r="BV5">
        <v>1.342031</v>
      </c>
      <c r="BW5">
        <v>9.44</v>
      </c>
      <c r="BX5">
        <v>4.2584999999999997</v>
      </c>
      <c r="BY5">
        <v>0.26</v>
      </c>
      <c r="BZ5">
        <v>1.9378120000000001</v>
      </c>
      <c r="CA5">
        <v>3.5120239999999998</v>
      </c>
      <c r="CB5">
        <v>1.93</v>
      </c>
      <c r="CC5">
        <v>1.25</v>
      </c>
      <c r="CD5">
        <v>1.44</v>
      </c>
      <c r="CE5">
        <v>0.94</v>
      </c>
      <c r="CF5">
        <v>0.08</v>
      </c>
      <c r="CG5">
        <v>3.77</v>
      </c>
      <c r="CH5">
        <v>0</v>
      </c>
      <c r="CI5">
        <v>6.15</v>
      </c>
      <c r="CJ5">
        <v>1.92</v>
      </c>
      <c r="CK5">
        <v>1.79</v>
      </c>
      <c r="CL5">
        <v>5.3144439999999999</v>
      </c>
      <c r="CM5">
        <v>0.93515599999999999</v>
      </c>
      <c r="CN5">
        <v>3.5429620000000002</v>
      </c>
      <c r="CO5">
        <v>3</v>
      </c>
      <c r="CP5">
        <v>0.99528000000000005</v>
      </c>
      <c r="CQ5">
        <v>2.79379</v>
      </c>
      <c r="CR5">
        <v>2.34</v>
      </c>
      <c r="CS5">
        <v>2.0619689999999999</v>
      </c>
      <c r="CT5">
        <v>1.9426559999999999</v>
      </c>
      <c r="CU5">
        <v>1.959376</v>
      </c>
      <c r="CV5">
        <v>2.6840619999999999</v>
      </c>
      <c r="CW5">
        <v>1.3277159999999999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86.486563999999987</v>
      </c>
    </row>
    <row r="6" spans="1:114">
      <c r="A6" t="s">
        <v>48</v>
      </c>
      <c r="B6">
        <v>0</v>
      </c>
      <c r="C6">
        <v>0</v>
      </c>
      <c r="D6">
        <v>5.48</v>
      </c>
      <c r="E6">
        <v>0</v>
      </c>
      <c r="F6">
        <v>0</v>
      </c>
      <c r="G6">
        <v>22.62</v>
      </c>
      <c r="H6">
        <v>0</v>
      </c>
      <c r="I6">
        <v>98.869500000000002</v>
      </c>
      <c r="J6">
        <v>1.143</v>
      </c>
      <c r="K6">
        <v>687.84215500000005</v>
      </c>
      <c r="L6">
        <v>218.80137500000001</v>
      </c>
      <c r="M6">
        <v>92.92</v>
      </c>
      <c r="N6">
        <v>119.15625</v>
      </c>
      <c r="O6">
        <v>62.395313000000002</v>
      </c>
      <c r="P6">
        <v>127.262</v>
      </c>
      <c r="Q6">
        <v>10.332000000000001</v>
      </c>
      <c r="R6">
        <v>42.846803999999999</v>
      </c>
      <c r="S6">
        <v>26.620229999999999</v>
      </c>
      <c r="T6">
        <v>0.5625</v>
      </c>
      <c r="U6">
        <v>348.97500000000002</v>
      </c>
      <c r="V6">
        <v>18.140333999999999</v>
      </c>
      <c r="W6">
        <v>34.799309999999998</v>
      </c>
      <c r="X6">
        <v>147.515625</v>
      </c>
      <c r="Y6">
        <v>0</v>
      </c>
      <c r="Z6">
        <v>6.5537999999999998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9.1440000000000001</v>
      </c>
      <c r="AG6">
        <v>44.257599999999996</v>
      </c>
      <c r="AH6">
        <v>0</v>
      </c>
      <c r="AI6">
        <v>0</v>
      </c>
      <c r="AJ6">
        <v>0</v>
      </c>
      <c r="AK6">
        <v>54.441000000000003</v>
      </c>
      <c r="AL6">
        <v>53.451999999999998</v>
      </c>
      <c r="AM6">
        <v>0</v>
      </c>
      <c r="AN6">
        <v>0.82277999999999996</v>
      </c>
      <c r="AO6">
        <v>0</v>
      </c>
      <c r="AP6">
        <v>0.51239999999999997</v>
      </c>
      <c r="AQ6">
        <v>0</v>
      </c>
      <c r="AR6">
        <v>19.872</v>
      </c>
      <c r="AS6">
        <v>32.284799999999997</v>
      </c>
      <c r="AT6">
        <v>11.2476</v>
      </c>
      <c r="AU6">
        <v>0</v>
      </c>
      <c r="AV6">
        <v>41.428800000000003</v>
      </c>
      <c r="AW6">
        <v>54.061799999999998</v>
      </c>
      <c r="AX6">
        <v>1.143</v>
      </c>
      <c r="AY6">
        <v>0</v>
      </c>
      <c r="AZ6">
        <f t="shared" si="0"/>
        <v>86.896563999999998</v>
      </c>
      <c r="BA6">
        <f t="shared" si="1"/>
        <v>2482.3995400000003</v>
      </c>
      <c r="BD6">
        <v>4.2945000000000002</v>
      </c>
      <c r="BE6">
        <v>0</v>
      </c>
      <c r="BF6">
        <v>2.0572E-2</v>
      </c>
      <c r="BG6">
        <v>0</v>
      </c>
      <c r="BH6">
        <v>3.7000000000000002E-3</v>
      </c>
      <c r="BI6">
        <v>0.85655999999999999</v>
      </c>
      <c r="BJ6">
        <v>0</v>
      </c>
      <c r="BK6">
        <v>0</v>
      </c>
      <c r="BL6">
        <v>0</v>
      </c>
      <c r="BM6">
        <v>0</v>
      </c>
      <c r="BN6">
        <v>2.112E-2</v>
      </c>
      <c r="BO6">
        <v>2.02</v>
      </c>
      <c r="BP6">
        <v>2.19</v>
      </c>
      <c r="BQ6">
        <v>3.5429620000000002</v>
      </c>
      <c r="BR6">
        <v>0</v>
      </c>
      <c r="BS6">
        <v>1.65</v>
      </c>
      <c r="BT6">
        <v>0</v>
      </c>
      <c r="BU6">
        <v>2.9693719999999999</v>
      </c>
      <c r="BV6">
        <v>1.342031</v>
      </c>
      <c r="BW6">
        <v>9.44</v>
      </c>
      <c r="BX6">
        <v>4.2584999999999997</v>
      </c>
      <c r="BY6">
        <v>0.26</v>
      </c>
      <c r="BZ6">
        <v>1.9378120000000001</v>
      </c>
      <c r="CA6">
        <v>3.5120239999999998</v>
      </c>
      <c r="CB6">
        <v>1.93</v>
      </c>
      <c r="CC6">
        <v>1.25</v>
      </c>
      <c r="CD6">
        <v>1.44</v>
      </c>
      <c r="CE6">
        <v>0.94</v>
      </c>
      <c r="CF6">
        <v>0.08</v>
      </c>
      <c r="CG6">
        <v>3.77</v>
      </c>
      <c r="CH6">
        <v>0</v>
      </c>
      <c r="CI6">
        <v>6.56</v>
      </c>
      <c r="CJ6">
        <v>1.92</v>
      </c>
      <c r="CK6">
        <v>1.79</v>
      </c>
      <c r="CL6">
        <v>5.3144439999999999</v>
      </c>
      <c r="CM6">
        <v>0.93515599999999999</v>
      </c>
      <c r="CN6">
        <v>3.5429620000000002</v>
      </c>
      <c r="CO6">
        <v>3</v>
      </c>
      <c r="CP6">
        <v>0.99528000000000005</v>
      </c>
      <c r="CQ6">
        <v>2.79379</v>
      </c>
      <c r="CR6">
        <v>2.34</v>
      </c>
      <c r="CS6">
        <v>2.0619689999999999</v>
      </c>
      <c r="CT6">
        <v>1.9426559999999999</v>
      </c>
      <c r="CU6">
        <v>1.959376</v>
      </c>
      <c r="CV6">
        <v>2.6840619999999999</v>
      </c>
      <c r="CW6">
        <v>1.3277159999999999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86.896563999999998</v>
      </c>
    </row>
    <row r="7" spans="1:114">
      <c r="A7" t="s">
        <v>49</v>
      </c>
      <c r="B7">
        <v>0</v>
      </c>
      <c r="C7">
        <v>0</v>
      </c>
      <c r="D7">
        <v>5.48</v>
      </c>
      <c r="E7">
        <v>0</v>
      </c>
      <c r="F7">
        <v>0</v>
      </c>
      <c r="G7">
        <v>22.62</v>
      </c>
      <c r="H7">
        <v>0</v>
      </c>
      <c r="I7">
        <v>98.869500000000002</v>
      </c>
      <c r="J7">
        <v>1.143</v>
      </c>
      <c r="K7">
        <v>687.84215500000005</v>
      </c>
      <c r="L7">
        <v>218.80137500000001</v>
      </c>
      <c r="M7">
        <v>92.92</v>
      </c>
      <c r="N7">
        <v>119.15625</v>
      </c>
      <c r="O7">
        <v>62.395313000000002</v>
      </c>
      <c r="P7">
        <v>127.262</v>
      </c>
      <c r="Q7">
        <v>10.332000000000001</v>
      </c>
      <c r="R7">
        <v>42.846803999999999</v>
      </c>
      <c r="S7">
        <v>26.620229999999999</v>
      </c>
      <c r="T7">
        <v>0.5625</v>
      </c>
      <c r="U7">
        <v>348.97500000000002</v>
      </c>
      <c r="V7">
        <v>18.140333999999999</v>
      </c>
      <c r="W7">
        <v>33.688499999999998</v>
      </c>
      <c r="X7">
        <v>147.515625</v>
      </c>
      <c r="Y7">
        <v>0</v>
      </c>
      <c r="Z7">
        <v>6.5537999999999998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9.1440000000000001</v>
      </c>
      <c r="AG7">
        <v>44.257599999999996</v>
      </c>
      <c r="AH7">
        <v>0</v>
      </c>
      <c r="AI7">
        <v>0</v>
      </c>
      <c r="AJ7">
        <v>0</v>
      </c>
      <c r="AK7">
        <v>54.441000000000003</v>
      </c>
      <c r="AL7">
        <v>53.451999999999998</v>
      </c>
      <c r="AM7">
        <v>0</v>
      </c>
      <c r="AN7">
        <v>0.82277999999999996</v>
      </c>
      <c r="AO7">
        <v>0</v>
      </c>
      <c r="AP7">
        <v>0.51239999999999997</v>
      </c>
      <c r="AQ7">
        <v>0</v>
      </c>
      <c r="AR7">
        <v>19.872</v>
      </c>
      <c r="AS7">
        <v>15.87336</v>
      </c>
      <c r="AT7">
        <v>11.2476</v>
      </c>
      <c r="AU7">
        <v>0</v>
      </c>
      <c r="AV7">
        <v>41.428800000000003</v>
      </c>
      <c r="AW7">
        <v>54.061799999999998</v>
      </c>
      <c r="AX7">
        <v>1.143</v>
      </c>
      <c r="AY7">
        <v>0</v>
      </c>
      <c r="AZ7">
        <f t="shared" si="0"/>
        <v>86.896637999999996</v>
      </c>
      <c r="BA7">
        <f t="shared" si="1"/>
        <v>2464.8773640000004</v>
      </c>
      <c r="BD7">
        <v>4.2945000000000002</v>
      </c>
      <c r="BE7">
        <v>0</v>
      </c>
      <c r="BF7">
        <v>2.0646000000000001E-2</v>
      </c>
      <c r="BG7">
        <v>0</v>
      </c>
      <c r="BH7">
        <v>3.7000000000000002E-3</v>
      </c>
      <c r="BI7">
        <v>0.85655999999999999</v>
      </c>
      <c r="BJ7">
        <v>0</v>
      </c>
      <c r="BK7">
        <v>0</v>
      </c>
      <c r="BL7">
        <v>0</v>
      </c>
      <c r="BM7">
        <v>0</v>
      </c>
      <c r="BN7">
        <v>2.112E-2</v>
      </c>
      <c r="BO7">
        <v>2.02</v>
      </c>
      <c r="BP7">
        <v>2.19</v>
      </c>
      <c r="BQ7">
        <v>3.5429620000000002</v>
      </c>
      <c r="BR7">
        <v>0</v>
      </c>
      <c r="BS7">
        <v>1.65</v>
      </c>
      <c r="BT7">
        <v>0</v>
      </c>
      <c r="BU7">
        <v>2.9693719999999999</v>
      </c>
      <c r="BV7">
        <v>1.342031</v>
      </c>
      <c r="BW7">
        <v>9.44</v>
      </c>
      <c r="BX7">
        <v>4.2584999999999997</v>
      </c>
      <c r="BY7">
        <v>0.26</v>
      </c>
      <c r="BZ7">
        <v>1.9378120000000001</v>
      </c>
      <c r="CA7">
        <v>3.5120239999999998</v>
      </c>
      <c r="CB7">
        <v>1.93</v>
      </c>
      <c r="CC7">
        <v>1.25</v>
      </c>
      <c r="CD7">
        <v>1.44</v>
      </c>
      <c r="CE7">
        <v>0.94</v>
      </c>
      <c r="CF7">
        <v>0.08</v>
      </c>
      <c r="CG7">
        <v>3.77</v>
      </c>
      <c r="CH7">
        <v>0</v>
      </c>
      <c r="CI7">
        <v>6.56</v>
      </c>
      <c r="CJ7">
        <v>1.92</v>
      </c>
      <c r="CK7">
        <v>1.79</v>
      </c>
      <c r="CL7">
        <v>5.3144439999999999</v>
      </c>
      <c r="CM7">
        <v>0.93515599999999999</v>
      </c>
      <c r="CN7">
        <v>3.5429620000000002</v>
      </c>
      <c r="CO7">
        <v>3</v>
      </c>
      <c r="CP7">
        <v>0.99528000000000005</v>
      </c>
      <c r="CQ7">
        <v>2.79379</v>
      </c>
      <c r="CR7">
        <v>2.34</v>
      </c>
      <c r="CS7">
        <v>2.0619689999999999</v>
      </c>
      <c r="CT7">
        <v>1.9426559999999999</v>
      </c>
      <c r="CU7">
        <v>1.959376</v>
      </c>
      <c r="CV7">
        <v>2.6840619999999999</v>
      </c>
      <c r="CW7">
        <v>1.3277159999999999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86.896637999999996</v>
      </c>
    </row>
    <row r="8" spans="1:114">
      <c r="A8" t="s">
        <v>50</v>
      </c>
      <c r="B8">
        <v>0</v>
      </c>
      <c r="C8">
        <v>0</v>
      </c>
      <c r="D8">
        <v>5.48</v>
      </c>
      <c r="E8">
        <v>0</v>
      </c>
      <c r="F8">
        <v>0</v>
      </c>
      <c r="G8">
        <v>22.62</v>
      </c>
      <c r="H8">
        <v>0</v>
      </c>
      <c r="I8">
        <v>98.869500000000002</v>
      </c>
      <c r="J8">
        <v>1.143</v>
      </c>
      <c r="K8">
        <v>687.84215500000005</v>
      </c>
      <c r="L8">
        <v>218.80137500000001</v>
      </c>
      <c r="M8">
        <v>92.92</v>
      </c>
      <c r="N8">
        <v>119.15625</v>
      </c>
      <c r="O8">
        <v>62.395313000000002</v>
      </c>
      <c r="P8">
        <v>127.262</v>
      </c>
      <c r="Q8">
        <v>10.332000000000001</v>
      </c>
      <c r="R8">
        <v>42.846803999999999</v>
      </c>
      <c r="S8">
        <v>26.620229999999999</v>
      </c>
      <c r="T8">
        <v>0.5625</v>
      </c>
      <c r="U8">
        <v>348.97500000000002</v>
      </c>
      <c r="V8">
        <v>18.140333999999999</v>
      </c>
      <c r="W8">
        <v>33.688499999999998</v>
      </c>
      <c r="X8">
        <v>147.515625</v>
      </c>
      <c r="Y8">
        <v>0</v>
      </c>
      <c r="Z8">
        <v>6.5537999999999998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9.1440000000000001</v>
      </c>
      <c r="AG8">
        <v>44.257599999999996</v>
      </c>
      <c r="AH8">
        <v>0</v>
      </c>
      <c r="AI8">
        <v>0</v>
      </c>
      <c r="AJ8">
        <v>0</v>
      </c>
      <c r="AK8">
        <v>54.441000000000003</v>
      </c>
      <c r="AL8">
        <v>53.451999999999998</v>
      </c>
      <c r="AM8">
        <v>0</v>
      </c>
      <c r="AN8">
        <v>0.82277999999999996</v>
      </c>
      <c r="AO8">
        <v>0</v>
      </c>
      <c r="AP8">
        <v>0.51239999999999997</v>
      </c>
      <c r="AQ8">
        <v>0</v>
      </c>
      <c r="AR8">
        <v>19.872</v>
      </c>
      <c r="AS8">
        <v>15.87336</v>
      </c>
      <c r="AT8">
        <v>11.2476</v>
      </c>
      <c r="AU8">
        <v>0</v>
      </c>
      <c r="AV8">
        <v>41.428800000000003</v>
      </c>
      <c r="AW8">
        <v>54.061799999999998</v>
      </c>
      <c r="AX8">
        <v>1.143</v>
      </c>
      <c r="AY8">
        <v>0</v>
      </c>
      <c r="AZ8">
        <f t="shared" si="0"/>
        <v>86.896637999999996</v>
      </c>
      <c r="BA8">
        <f t="shared" si="1"/>
        <v>2464.8773640000004</v>
      </c>
      <c r="BD8">
        <v>4.2945000000000002</v>
      </c>
      <c r="BE8">
        <v>0</v>
      </c>
      <c r="BF8">
        <v>2.0646000000000001E-2</v>
      </c>
      <c r="BG8">
        <v>0</v>
      </c>
      <c r="BH8">
        <v>3.7000000000000002E-3</v>
      </c>
      <c r="BI8">
        <v>0.85655999999999999</v>
      </c>
      <c r="BJ8">
        <v>0</v>
      </c>
      <c r="BK8">
        <v>0</v>
      </c>
      <c r="BL8">
        <v>0</v>
      </c>
      <c r="BM8">
        <v>0</v>
      </c>
      <c r="BN8">
        <v>2.112E-2</v>
      </c>
      <c r="BO8">
        <v>2.02</v>
      </c>
      <c r="BP8">
        <v>2.19</v>
      </c>
      <c r="BQ8">
        <v>3.5429620000000002</v>
      </c>
      <c r="BR8">
        <v>0</v>
      </c>
      <c r="BS8">
        <v>1.65</v>
      </c>
      <c r="BT8">
        <v>0</v>
      </c>
      <c r="BU8">
        <v>2.9693719999999999</v>
      </c>
      <c r="BV8">
        <v>1.342031</v>
      </c>
      <c r="BW8">
        <v>9.44</v>
      </c>
      <c r="BX8">
        <v>4.2584999999999997</v>
      </c>
      <c r="BY8">
        <v>0.26</v>
      </c>
      <c r="BZ8">
        <v>1.9378120000000001</v>
      </c>
      <c r="CA8">
        <v>3.5120239999999998</v>
      </c>
      <c r="CB8">
        <v>1.93</v>
      </c>
      <c r="CC8">
        <v>1.25</v>
      </c>
      <c r="CD8">
        <v>1.44</v>
      </c>
      <c r="CE8">
        <v>0.94</v>
      </c>
      <c r="CF8">
        <v>0.08</v>
      </c>
      <c r="CG8">
        <v>3.77</v>
      </c>
      <c r="CH8">
        <v>0</v>
      </c>
      <c r="CI8">
        <v>6.56</v>
      </c>
      <c r="CJ8">
        <v>1.92</v>
      </c>
      <c r="CK8">
        <v>1.79</v>
      </c>
      <c r="CL8">
        <v>5.3144439999999999</v>
      </c>
      <c r="CM8">
        <v>0.93515599999999999</v>
      </c>
      <c r="CN8">
        <v>3.5429620000000002</v>
      </c>
      <c r="CO8">
        <v>3</v>
      </c>
      <c r="CP8">
        <v>0.99528000000000005</v>
      </c>
      <c r="CQ8">
        <v>2.79379</v>
      </c>
      <c r="CR8">
        <v>2.34</v>
      </c>
      <c r="CS8">
        <v>2.0619689999999999</v>
      </c>
      <c r="CT8">
        <v>1.9426559999999999</v>
      </c>
      <c r="CU8">
        <v>1.959376</v>
      </c>
      <c r="CV8">
        <v>2.6840619999999999</v>
      </c>
      <c r="CW8">
        <v>1.3277159999999999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86.896637999999996</v>
      </c>
    </row>
    <row r="9" spans="1:114">
      <c r="A9" t="s">
        <v>51</v>
      </c>
      <c r="B9">
        <v>0</v>
      </c>
      <c r="C9">
        <v>0</v>
      </c>
      <c r="D9">
        <v>5.48</v>
      </c>
      <c r="E9">
        <v>0</v>
      </c>
      <c r="F9">
        <v>0</v>
      </c>
      <c r="G9">
        <v>22.62</v>
      </c>
      <c r="H9">
        <v>0</v>
      </c>
      <c r="I9">
        <v>98.869500000000002</v>
      </c>
      <c r="J9">
        <v>1.143</v>
      </c>
      <c r="K9">
        <v>687.84215500000005</v>
      </c>
      <c r="L9">
        <v>218.80137500000001</v>
      </c>
      <c r="M9">
        <v>92.92</v>
      </c>
      <c r="N9">
        <v>119.15625</v>
      </c>
      <c r="O9">
        <v>62.395313000000002</v>
      </c>
      <c r="P9">
        <v>127.262</v>
      </c>
      <c r="Q9">
        <v>10.332000000000001</v>
      </c>
      <c r="R9">
        <v>42.846803999999999</v>
      </c>
      <c r="S9">
        <v>26.620229999999999</v>
      </c>
      <c r="T9">
        <v>0.5625</v>
      </c>
      <c r="U9">
        <v>348.97500000000002</v>
      </c>
      <c r="V9">
        <v>18.140333999999999</v>
      </c>
      <c r="W9">
        <v>33.081499999999998</v>
      </c>
      <c r="X9">
        <v>147.515625</v>
      </c>
      <c r="Y9">
        <v>0</v>
      </c>
      <c r="Z9">
        <v>6.5537999999999998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9.1440000000000001</v>
      </c>
      <c r="AG9">
        <v>44.257599999999996</v>
      </c>
      <c r="AH9">
        <v>0</v>
      </c>
      <c r="AI9">
        <v>0</v>
      </c>
      <c r="AJ9">
        <v>0</v>
      </c>
      <c r="AK9">
        <v>54.441000000000003</v>
      </c>
      <c r="AL9">
        <v>53.451999999999998</v>
      </c>
      <c r="AM9">
        <v>0</v>
      </c>
      <c r="AN9">
        <v>0.82277999999999996</v>
      </c>
      <c r="AO9">
        <v>0</v>
      </c>
      <c r="AP9">
        <v>0.51239999999999997</v>
      </c>
      <c r="AQ9">
        <v>0</v>
      </c>
      <c r="AR9">
        <v>26.495999999999999</v>
      </c>
      <c r="AS9">
        <v>15.87336</v>
      </c>
      <c r="AT9">
        <v>11.2476</v>
      </c>
      <c r="AU9">
        <v>0</v>
      </c>
      <c r="AV9">
        <v>41.428800000000003</v>
      </c>
      <c r="AW9">
        <v>54.061799999999998</v>
      </c>
      <c r="AX9">
        <v>1.143</v>
      </c>
      <c r="AY9">
        <v>0</v>
      </c>
      <c r="AZ9">
        <f t="shared" si="0"/>
        <v>87.096637999999999</v>
      </c>
      <c r="BA9">
        <f t="shared" si="1"/>
        <v>2471.0943640000005</v>
      </c>
      <c r="BD9">
        <v>4.2945000000000002</v>
      </c>
      <c r="BE9">
        <v>0</v>
      </c>
      <c r="BF9">
        <v>2.0646000000000001E-2</v>
      </c>
      <c r="BG9">
        <v>0</v>
      </c>
      <c r="BH9">
        <v>3.7000000000000002E-3</v>
      </c>
      <c r="BI9">
        <v>0.85655999999999999</v>
      </c>
      <c r="BJ9">
        <v>0</v>
      </c>
      <c r="BK9">
        <v>0</v>
      </c>
      <c r="BL9">
        <v>0</v>
      </c>
      <c r="BM9">
        <v>0</v>
      </c>
      <c r="BN9">
        <v>2.112E-2</v>
      </c>
      <c r="BO9">
        <v>2.02</v>
      </c>
      <c r="BP9">
        <v>2.19</v>
      </c>
      <c r="BQ9">
        <v>3.5429620000000002</v>
      </c>
      <c r="BR9">
        <v>0</v>
      </c>
      <c r="BS9">
        <v>1.65</v>
      </c>
      <c r="BT9">
        <v>0</v>
      </c>
      <c r="BU9">
        <v>2.9693719999999999</v>
      </c>
      <c r="BV9">
        <v>1.342031</v>
      </c>
      <c r="BW9">
        <v>9.44</v>
      </c>
      <c r="BX9">
        <v>4.2584999999999997</v>
      </c>
      <c r="BY9">
        <v>0.26</v>
      </c>
      <c r="BZ9">
        <v>1.9378120000000001</v>
      </c>
      <c r="CA9">
        <v>3.5120239999999998</v>
      </c>
      <c r="CB9">
        <v>1.93</v>
      </c>
      <c r="CC9">
        <v>1.25</v>
      </c>
      <c r="CD9">
        <v>1.44</v>
      </c>
      <c r="CE9">
        <v>0.94</v>
      </c>
      <c r="CF9">
        <v>0.08</v>
      </c>
      <c r="CG9">
        <v>3.77</v>
      </c>
      <c r="CH9">
        <v>0</v>
      </c>
      <c r="CI9">
        <v>6.76</v>
      </c>
      <c r="CJ9">
        <v>1.92</v>
      </c>
      <c r="CK9">
        <v>1.79</v>
      </c>
      <c r="CL9">
        <v>5.3144439999999999</v>
      </c>
      <c r="CM9">
        <v>0.93515599999999999</v>
      </c>
      <c r="CN9">
        <v>3.5429620000000002</v>
      </c>
      <c r="CO9">
        <v>3</v>
      </c>
      <c r="CP9">
        <v>0.99528000000000005</v>
      </c>
      <c r="CQ9">
        <v>2.79379</v>
      </c>
      <c r="CR9">
        <v>2.34</v>
      </c>
      <c r="CS9">
        <v>2.0619689999999999</v>
      </c>
      <c r="CT9">
        <v>1.9426559999999999</v>
      </c>
      <c r="CU9">
        <v>1.959376</v>
      </c>
      <c r="CV9">
        <v>2.6840619999999999</v>
      </c>
      <c r="CW9">
        <v>1.3277159999999999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87.096637999999999</v>
      </c>
    </row>
    <row r="10" spans="1:114">
      <c r="A10" t="s">
        <v>52</v>
      </c>
      <c r="B10">
        <v>0</v>
      </c>
      <c r="C10">
        <v>0</v>
      </c>
      <c r="D10">
        <v>5.48</v>
      </c>
      <c r="E10">
        <v>0</v>
      </c>
      <c r="F10">
        <v>0</v>
      </c>
      <c r="G10">
        <v>22.62</v>
      </c>
      <c r="H10">
        <v>0</v>
      </c>
      <c r="I10">
        <v>98.869500000000002</v>
      </c>
      <c r="J10">
        <v>1.143</v>
      </c>
      <c r="K10">
        <v>687.84215500000005</v>
      </c>
      <c r="L10">
        <v>218.80137500000001</v>
      </c>
      <c r="M10">
        <v>92.92</v>
      </c>
      <c r="N10">
        <v>119.15625</v>
      </c>
      <c r="O10">
        <v>62.395313000000002</v>
      </c>
      <c r="P10">
        <v>127.262</v>
      </c>
      <c r="Q10">
        <v>10.332000000000001</v>
      </c>
      <c r="R10">
        <v>42.846803999999999</v>
      </c>
      <c r="S10">
        <v>26.620229999999999</v>
      </c>
      <c r="T10">
        <v>0.5625</v>
      </c>
      <c r="U10">
        <v>348.97500000000002</v>
      </c>
      <c r="V10">
        <v>18.140333999999999</v>
      </c>
      <c r="W10">
        <v>33.081499999999998</v>
      </c>
      <c r="X10">
        <v>147.515625</v>
      </c>
      <c r="Y10">
        <v>0</v>
      </c>
      <c r="Z10">
        <v>6.5537999999999998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9.1440000000000001</v>
      </c>
      <c r="AG10">
        <v>44.257599999999996</v>
      </c>
      <c r="AH10">
        <v>0</v>
      </c>
      <c r="AI10">
        <v>0</v>
      </c>
      <c r="AJ10">
        <v>0</v>
      </c>
      <c r="AK10">
        <v>54.441000000000003</v>
      </c>
      <c r="AL10">
        <v>53.451999999999998</v>
      </c>
      <c r="AM10">
        <v>0</v>
      </c>
      <c r="AN10">
        <v>0.82277999999999996</v>
      </c>
      <c r="AO10">
        <v>0</v>
      </c>
      <c r="AP10">
        <v>0.51239999999999997</v>
      </c>
      <c r="AQ10">
        <v>0</v>
      </c>
      <c r="AR10">
        <v>26.495999999999999</v>
      </c>
      <c r="AS10">
        <v>15.87336</v>
      </c>
      <c r="AT10">
        <v>11.2476</v>
      </c>
      <c r="AU10">
        <v>0</v>
      </c>
      <c r="AV10">
        <v>41.428800000000003</v>
      </c>
      <c r="AW10">
        <v>54.061799999999998</v>
      </c>
      <c r="AX10">
        <v>1.143</v>
      </c>
      <c r="AY10">
        <v>0</v>
      </c>
      <c r="AZ10">
        <f t="shared" si="0"/>
        <v>87.306637999999992</v>
      </c>
      <c r="BA10">
        <f t="shared" si="1"/>
        <v>2471.3043640000005</v>
      </c>
      <c r="BD10">
        <v>4.2945000000000002</v>
      </c>
      <c r="BE10">
        <v>0</v>
      </c>
      <c r="BF10">
        <v>2.0646000000000001E-2</v>
      </c>
      <c r="BG10">
        <v>0</v>
      </c>
      <c r="BH10">
        <v>3.7000000000000002E-3</v>
      </c>
      <c r="BI10">
        <v>0.85655999999999999</v>
      </c>
      <c r="BJ10">
        <v>0</v>
      </c>
      <c r="BK10">
        <v>0</v>
      </c>
      <c r="BL10">
        <v>0</v>
      </c>
      <c r="BM10">
        <v>0</v>
      </c>
      <c r="BN10">
        <v>2.112E-2</v>
      </c>
      <c r="BO10">
        <v>2.02</v>
      </c>
      <c r="BP10">
        <v>2.19</v>
      </c>
      <c r="BQ10">
        <v>3.5429620000000002</v>
      </c>
      <c r="BR10">
        <v>0</v>
      </c>
      <c r="BS10">
        <v>1.65</v>
      </c>
      <c r="BT10">
        <v>0</v>
      </c>
      <c r="BU10">
        <v>2.9693719999999999</v>
      </c>
      <c r="BV10">
        <v>1.342031</v>
      </c>
      <c r="BW10">
        <v>9.44</v>
      </c>
      <c r="BX10">
        <v>4.2584999999999997</v>
      </c>
      <c r="BY10">
        <v>0.26</v>
      </c>
      <c r="BZ10">
        <v>1.9378120000000001</v>
      </c>
      <c r="CA10">
        <v>3.5120239999999998</v>
      </c>
      <c r="CB10">
        <v>1.93</v>
      </c>
      <c r="CC10">
        <v>1.25</v>
      </c>
      <c r="CD10">
        <v>1.44</v>
      </c>
      <c r="CE10">
        <v>0.94</v>
      </c>
      <c r="CF10">
        <v>0.08</v>
      </c>
      <c r="CG10">
        <v>3.77</v>
      </c>
      <c r="CH10">
        <v>0</v>
      </c>
      <c r="CI10">
        <v>6.97</v>
      </c>
      <c r="CJ10">
        <v>1.92</v>
      </c>
      <c r="CK10">
        <v>1.79</v>
      </c>
      <c r="CL10">
        <v>5.3144439999999999</v>
      </c>
      <c r="CM10">
        <v>0.93515599999999999</v>
      </c>
      <c r="CN10">
        <v>3.5429620000000002</v>
      </c>
      <c r="CO10">
        <v>3</v>
      </c>
      <c r="CP10">
        <v>0.99528000000000005</v>
      </c>
      <c r="CQ10">
        <v>2.79379</v>
      </c>
      <c r="CR10">
        <v>2.34</v>
      </c>
      <c r="CS10">
        <v>2.0619689999999999</v>
      </c>
      <c r="CT10">
        <v>1.9426559999999999</v>
      </c>
      <c r="CU10">
        <v>1.959376</v>
      </c>
      <c r="CV10">
        <v>2.6840619999999999</v>
      </c>
      <c r="CW10">
        <v>1.3277159999999999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87.306637999999992</v>
      </c>
    </row>
    <row r="11" spans="1:114">
      <c r="A11" t="s">
        <v>53</v>
      </c>
      <c r="B11">
        <v>0</v>
      </c>
      <c r="C11">
        <v>0</v>
      </c>
      <c r="D11">
        <v>5.48</v>
      </c>
      <c r="E11">
        <v>0</v>
      </c>
      <c r="F11">
        <v>0</v>
      </c>
      <c r="G11">
        <v>22.62</v>
      </c>
      <c r="H11">
        <v>0</v>
      </c>
      <c r="I11">
        <v>98.869500000000002</v>
      </c>
      <c r="J11">
        <v>1.143</v>
      </c>
      <c r="K11">
        <v>687.84215500000005</v>
      </c>
      <c r="L11">
        <v>218.80137500000001</v>
      </c>
      <c r="M11">
        <v>92.92</v>
      </c>
      <c r="N11">
        <v>119.15625</v>
      </c>
      <c r="O11">
        <v>62.395313000000002</v>
      </c>
      <c r="P11">
        <v>127.262</v>
      </c>
      <c r="Q11">
        <v>10.332000000000001</v>
      </c>
      <c r="R11">
        <v>42.846803999999999</v>
      </c>
      <c r="S11">
        <v>26.620229999999999</v>
      </c>
      <c r="T11">
        <v>0.5625</v>
      </c>
      <c r="U11">
        <v>348.97500000000002</v>
      </c>
      <c r="V11">
        <v>18.140333999999999</v>
      </c>
      <c r="W11">
        <v>33.081499999999998</v>
      </c>
      <c r="X11">
        <v>147.515625</v>
      </c>
      <c r="Y11">
        <v>0</v>
      </c>
      <c r="Z11">
        <v>6.5537999999999998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9.1440000000000001</v>
      </c>
      <c r="AG11">
        <v>44.257599999999996</v>
      </c>
      <c r="AH11">
        <v>0</v>
      </c>
      <c r="AI11">
        <v>0</v>
      </c>
      <c r="AJ11">
        <v>0</v>
      </c>
      <c r="AK11">
        <v>54.441000000000003</v>
      </c>
      <c r="AL11">
        <v>53.451999999999998</v>
      </c>
      <c r="AM11">
        <v>0</v>
      </c>
      <c r="AN11">
        <v>0.82277999999999996</v>
      </c>
      <c r="AO11">
        <v>0</v>
      </c>
      <c r="AP11">
        <v>0.51239999999999997</v>
      </c>
      <c r="AQ11">
        <v>0</v>
      </c>
      <c r="AR11">
        <v>38.088000000000001</v>
      </c>
      <c r="AS11">
        <v>15.87336</v>
      </c>
      <c r="AT11">
        <v>11.2476</v>
      </c>
      <c r="AU11">
        <v>0</v>
      </c>
      <c r="AV11">
        <v>41.428800000000003</v>
      </c>
      <c r="AW11">
        <v>54.061799999999998</v>
      </c>
      <c r="AX11">
        <v>1.143</v>
      </c>
      <c r="AY11">
        <v>0</v>
      </c>
      <c r="AZ11">
        <f t="shared" si="0"/>
        <v>87.306637999999992</v>
      </c>
      <c r="BA11">
        <f t="shared" si="1"/>
        <v>2482.8963640000006</v>
      </c>
      <c r="BD11">
        <v>4.2945000000000002</v>
      </c>
      <c r="BE11">
        <v>0</v>
      </c>
      <c r="BF11">
        <v>2.0646000000000001E-2</v>
      </c>
      <c r="BG11">
        <v>0</v>
      </c>
      <c r="BH11">
        <v>3.7000000000000002E-3</v>
      </c>
      <c r="BI11">
        <v>0.85655999999999999</v>
      </c>
      <c r="BJ11">
        <v>0</v>
      </c>
      <c r="BK11">
        <v>0</v>
      </c>
      <c r="BL11">
        <v>0</v>
      </c>
      <c r="BM11">
        <v>0</v>
      </c>
      <c r="BN11">
        <v>2.112E-2</v>
      </c>
      <c r="BO11">
        <v>2.02</v>
      </c>
      <c r="BP11">
        <v>2.19</v>
      </c>
      <c r="BQ11">
        <v>3.5429620000000002</v>
      </c>
      <c r="BR11">
        <v>0</v>
      </c>
      <c r="BS11">
        <v>1.65</v>
      </c>
      <c r="BT11">
        <v>0</v>
      </c>
      <c r="BU11">
        <v>2.9693719999999999</v>
      </c>
      <c r="BV11">
        <v>1.342031</v>
      </c>
      <c r="BW11">
        <v>9.44</v>
      </c>
      <c r="BX11">
        <v>4.2584999999999997</v>
      </c>
      <c r="BY11">
        <v>0.26</v>
      </c>
      <c r="BZ11">
        <v>1.9378120000000001</v>
      </c>
      <c r="CA11">
        <v>3.5120239999999998</v>
      </c>
      <c r="CB11">
        <v>1.93</v>
      </c>
      <c r="CC11">
        <v>1.25</v>
      </c>
      <c r="CD11">
        <v>1.44</v>
      </c>
      <c r="CE11">
        <v>0.94</v>
      </c>
      <c r="CF11">
        <v>0.08</v>
      </c>
      <c r="CG11">
        <v>3.77</v>
      </c>
      <c r="CH11">
        <v>0</v>
      </c>
      <c r="CI11">
        <v>6.97</v>
      </c>
      <c r="CJ11">
        <v>1.92</v>
      </c>
      <c r="CK11">
        <v>1.79</v>
      </c>
      <c r="CL11">
        <v>5.3144439999999999</v>
      </c>
      <c r="CM11">
        <v>0.93515599999999999</v>
      </c>
      <c r="CN11">
        <v>3.5429620000000002</v>
      </c>
      <c r="CO11">
        <v>3</v>
      </c>
      <c r="CP11">
        <v>0.99528000000000005</v>
      </c>
      <c r="CQ11">
        <v>2.79379</v>
      </c>
      <c r="CR11">
        <v>2.34</v>
      </c>
      <c r="CS11">
        <v>2.0619689999999999</v>
      </c>
      <c r="CT11">
        <v>1.9426559999999999</v>
      </c>
      <c r="CU11">
        <v>1.959376</v>
      </c>
      <c r="CV11">
        <v>2.6840619999999999</v>
      </c>
      <c r="CW11">
        <v>1.3277159999999999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87.306637999999992</v>
      </c>
    </row>
    <row r="12" spans="1:114">
      <c r="A12" t="s">
        <v>54</v>
      </c>
      <c r="B12">
        <v>0</v>
      </c>
      <c r="C12">
        <v>0</v>
      </c>
      <c r="D12">
        <v>5.48</v>
      </c>
      <c r="E12">
        <v>0</v>
      </c>
      <c r="F12">
        <v>0</v>
      </c>
      <c r="G12">
        <v>22.62</v>
      </c>
      <c r="H12">
        <v>0</v>
      </c>
      <c r="I12">
        <v>98.869500000000002</v>
      </c>
      <c r="J12">
        <v>1.143</v>
      </c>
      <c r="K12">
        <v>687.84215500000005</v>
      </c>
      <c r="L12">
        <v>218.80137500000001</v>
      </c>
      <c r="M12">
        <v>92.92</v>
      </c>
      <c r="N12">
        <v>119.15625</v>
      </c>
      <c r="O12">
        <v>62.395313000000002</v>
      </c>
      <c r="P12">
        <v>127.262</v>
      </c>
      <c r="Q12">
        <v>10.332000000000001</v>
      </c>
      <c r="R12">
        <v>42.846803999999999</v>
      </c>
      <c r="S12">
        <v>26.620229999999999</v>
      </c>
      <c r="T12">
        <v>0.5625</v>
      </c>
      <c r="U12">
        <v>348.97500000000002</v>
      </c>
      <c r="V12">
        <v>18.140333999999999</v>
      </c>
      <c r="W12">
        <v>33.081499999999998</v>
      </c>
      <c r="X12">
        <v>147.515625</v>
      </c>
      <c r="Y12">
        <v>0</v>
      </c>
      <c r="Z12">
        <v>6.5537999999999998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9.1440000000000001</v>
      </c>
      <c r="AG12">
        <v>44.257599999999996</v>
      </c>
      <c r="AH12">
        <v>0</v>
      </c>
      <c r="AI12">
        <v>0</v>
      </c>
      <c r="AJ12">
        <v>0</v>
      </c>
      <c r="AK12">
        <v>54.441000000000003</v>
      </c>
      <c r="AL12">
        <v>12.782</v>
      </c>
      <c r="AM12">
        <v>0</v>
      </c>
      <c r="AN12">
        <v>0.82277999999999996</v>
      </c>
      <c r="AO12">
        <v>0</v>
      </c>
      <c r="AP12">
        <v>0.51239999999999997</v>
      </c>
      <c r="AQ12">
        <v>0</v>
      </c>
      <c r="AR12">
        <v>38.088000000000001</v>
      </c>
      <c r="AS12">
        <v>15.87336</v>
      </c>
      <c r="AT12">
        <v>11.2476</v>
      </c>
      <c r="AU12">
        <v>0</v>
      </c>
      <c r="AV12">
        <v>41.428800000000003</v>
      </c>
      <c r="AW12">
        <v>54.061799999999998</v>
      </c>
      <c r="AX12">
        <v>1.143</v>
      </c>
      <c r="AY12">
        <v>0</v>
      </c>
      <c r="AZ12">
        <f t="shared" si="0"/>
        <v>87.516638</v>
      </c>
      <c r="BA12">
        <f t="shared" si="1"/>
        <v>2442.4363640000006</v>
      </c>
      <c r="BD12">
        <v>4.2945000000000002</v>
      </c>
      <c r="BE12">
        <v>0</v>
      </c>
      <c r="BF12">
        <v>2.0646000000000001E-2</v>
      </c>
      <c r="BG12">
        <v>0</v>
      </c>
      <c r="BH12">
        <v>3.7000000000000002E-3</v>
      </c>
      <c r="BI12">
        <v>0.85655999999999999</v>
      </c>
      <c r="BJ12">
        <v>0</v>
      </c>
      <c r="BK12">
        <v>0</v>
      </c>
      <c r="BL12">
        <v>0</v>
      </c>
      <c r="BM12">
        <v>0</v>
      </c>
      <c r="BN12">
        <v>2.112E-2</v>
      </c>
      <c r="BO12">
        <v>2.02</v>
      </c>
      <c r="BP12">
        <v>2.19</v>
      </c>
      <c r="BQ12">
        <v>3.5429620000000002</v>
      </c>
      <c r="BR12">
        <v>0</v>
      </c>
      <c r="BS12">
        <v>1.65</v>
      </c>
      <c r="BT12">
        <v>0</v>
      </c>
      <c r="BU12">
        <v>2.9693719999999999</v>
      </c>
      <c r="BV12">
        <v>1.342031</v>
      </c>
      <c r="BW12">
        <v>9.44</v>
      </c>
      <c r="BX12">
        <v>4.2584999999999997</v>
      </c>
      <c r="BY12">
        <v>0.26</v>
      </c>
      <c r="BZ12">
        <v>1.9378120000000001</v>
      </c>
      <c r="CA12">
        <v>3.5120239999999998</v>
      </c>
      <c r="CB12">
        <v>1.93</v>
      </c>
      <c r="CC12">
        <v>1.25</v>
      </c>
      <c r="CD12">
        <v>1.44</v>
      </c>
      <c r="CE12">
        <v>0.94</v>
      </c>
      <c r="CF12">
        <v>0.08</v>
      </c>
      <c r="CG12">
        <v>3.77</v>
      </c>
      <c r="CH12">
        <v>0</v>
      </c>
      <c r="CI12">
        <v>7.18</v>
      </c>
      <c r="CJ12">
        <v>1.92</v>
      </c>
      <c r="CK12">
        <v>1.79</v>
      </c>
      <c r="CL12">
        <v>5.3144439999999999</v>
      </c>
      <c r="CM12">
        <v>0.93515599999999999</v>
      </c>
      <c r="CN12">
        <v>3.5429620000000002</v>
      </c>
      <c r="CO12">
        <v>3</v>
      </c>
      <c r="CP12">
        <v>0.99528000000000005</v>
      </c>
      <c r="CQ12">
        <v>2.79379</v>
      </c>
      <c r="CR12">
        <v>2.34</v>
      </c>
      <c r="CS12">
        <v>2.0619689999999999</v>
      </c>
      <c r="CT12">
        <v>1.9426559999999999</v>
      </c>
      <c r="CU12">
        <v>1.959376</v>
      </c>
      <c r="CV12">
        <v>2.6840619999999999</v>
      </c>
      <c r="CW12">
        <v>1.3277159999999999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87.516638</v>
      </c>
    </row>
    <row r="13" spans="1:114">
      <c r="A13" t="s">
        <v>55</v>
      </c>
      <c r="B13">
        <v>0</v>
      </c>
      <c r="C13">
        <v>0</v>
      </c>
      <c r="D13">
        <v>5.48</v>
      </c>
      <c r="E13">
        <v>0</v>
      </c>
      <c r="F13">
        <v>0</v>
      </c>
      <c r="G13">
        <v>22.62</v>
      </c>
      <c r="H13">
        <v>0</v>
      </c>
      <c r="I13">
        <v>98.869500000000002</v>
      </c>
      <c r="J13">
        <v>1.143</v>
      </c>
      <c r="K13">
        <v>687.84215500000005</v>
      </c>
      <c r="L13">
        <v>218.80137500000001</v>
      </c>
      <c r="M13">
        <v>92.92</v>
      </c>
      <c r="N13">
        <v>119.15625</v>
      </c>
      <c r="O13">
        <v>62.395313000000002</v>
      </c>
      <c r="P13">
        <v>127.262</v>
      </c>
      <c r="Q13">
        <v>10.332000000000001</v>
      </c>
      <c r="R13">
        <v>42.846803999999999</v>
      </c>
      <c r="S13">
        <v>26.620229999999999</v>
      </c>
      <c r="T13">
        <v>0.5625</v>
      </c>
      <c r="U13">
        <v>348.97500000000002</v>
      </c>
      <c r="V13">
        <v>18.140333999999999</v>
      </c>
      <c r="W13">
        <v>33.384999999999998</v>
      </c>
      <c r="X13">
        <v>147.515625</v>
      </c>
      <c r="Y13">
        <v>0</v>
      </c>
      <c r="Z13">
        <v>6.5537999999999998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9.1440000000000001</v>
      </c>
      <c r="AG13">
        <v>44.257599999999996</v>
      </c>
      <c r="AH13">
        <v>0</v>
      </c>
      <c r="AI13">
        <v>0</v>
      </c>
      <c r="AJ13">
        <v>0</v>
      </c>
      <c r="AK13">
        <v>54.441000000000003</v>
      </c>
      <c r="AL13">
        <v>12.782</v>
      </c>
      <c r="AM13">
        <v>0</v>
      </c>
      <c r="AN13">
        <v>0.82277999999999996</v>
      </c>
      <c r="AO13">
        <v>0</v>
      </c>
      <c r="AP13">
        <v>0.51239999999999997</v>
      </c>
      <c r="AQ13">
        <v>0</v>
      </c>
      <c r="AR13">
        <v>26.495999999999999</v>
      </c>
      <c r="AS13">
        <v>15.87336</v>
      </c>
      <c r="AT13">
        <v>11.2476</v>
      </c>
      <c r="AU13">
        <v>0</v>
      </c>
      <c r="AV13">
        <v>41.428800000000003</v>
      </c>
      <c r="AW13">
        <v>54.061799999999998</v>
      </c>
      <c r="AX13">
        <v>1.143</v>
      </c>
      <c r="AY13">
        <v>0</v>
      </c>
      <c r="AZ13">
        <f t="shared" si="0"/>
        <v>87.272517999999991</v>
      </c>
      <c r="BA13">
        <f t="shared" si="1"/>
        <v>2430.9037440000002</v>
      </c>
      <c r="BD13">
        <v>4.2945000000000002</v>
      </c>
      <c r="BE13">
        <v>0</v>
      </c>
      <c r="BF13">
        <v>2.0719999999999999E-2</v>
      </c>
      <c r="BG13">
        <v>0</v>
      </c>
      <c r="BH13">
        <v>3.7000000000000002E-3</v>
      </c>
      <c r="BI13">
        <v>0.85655999999999999</v>
      </c>
      <c r="BJ13">
        <v>0</v>
      </c>
      <c r="BK13">
        <v>0</v>
      </c>
      <c r="BL13">
        <v>0</v>
      </c>
      <c r="BM13">
        <v>0</v>
      </c>
      <c r="BN13">
        <v>2.112E-2</v>
      </c>
      <c r="BO13">
        <v>2.02</v>
      </c>
      <c r="BP13">
        <v>2.19</v>
      </c>
      <c r="BQ13">
        <v>3.5429620000000002</v>
      </c>
      <c r="BR13">
        <v>0</v>
      </c>
      <c r="BS13">
        <v>1.65</v>
      </c>
      <c r="BT13">
        <v>0</v>
      </c>
      <c r="BU13">
        <v>2.9693719999999999</v>
      </c>
      <c r="BV13">
        <v>1.342031</v>
      </c>
      <c r="BW13">
        <v>9.44</v>
      </c>
      <c r="BX13">
        <v>4.2584999999999997</v>
      </c>
      <c r="BY13">
        <v>0.26</v>
      </c>
      <c r="BZ13">
        <v>1.9378120000000001</v>
      </c>
      <c r="CA13">
        <v>3.5120239999999998</v>
      </c>
      <c r="CB13">
        <v>1.93</v>
      </c>
      <c r="CC13">
        <v>1.25</v>
      </c>
      <c r="CD13">
        <v>1.44</v>
      </c>
      <c r="CE13">
        <v>0.94</v>
      </c>
      <c r="CF13">
        <v>0.08</v>
      </c>
      <c r="CG13">
        <v>3.77</v>
      </c>
      <c r="CH13">
        <v>0</v>
      </c>
      <c r="CI13">
        <v>7.24</v>
      </c>
      <c r="CJ13">
        <v>1.92</v>
      </c>
      <c r="CK13">
        <v>1.79</v>
      </c>
      <c r="CL13">
        <v>5.0102500000000001</v>
      </c>
      <c r="CM13">
        <v>0.93515599999999999</v>
      </c>
      <c r="CN13">
        <v>3.5429620000000002</v>
      </c>
      <c r="CO13">
        <v>3</v>
      </c>
      <c r="CP13">
        <v>0.99528000000000005</v>
      </c>
      <c r="CQ13">
        <v>2.79379</v>
      </c>
      <c r="CR13">
        <v>2.34</v>
      </c>
      <c r="CS13">
        <v>2.0619689999999999</v>
      </c>
      <c r="CT13">
        <v>1.9426559999999999</v>
      </c>
      <c r="CU13">
        <v>1.959376</v>
      </c>
      <c r="CV13">
        <v>2.6840619999999999</v>
      </c>
      <c r="CW13">
        <v>1.3277159999999999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87.272517999999991</v>
      </c>
    </row>
    <row r="14" spans="1:114">
      <c r="A14" t="s">
        <v>56</v>
      </c>
      <c r="B14">
        <v>0</v>
      </c>
      <c r="C14">
        <v>0</v>
      </c>
      <c r="D14">
        <v>5.48</v>
      </c>
      <c r="E14">
        <v>0</v>
      </c>
      <c r="F14">
        <v>0</v>
      </c>
      <c r="G14">
        <v>22.62</v>
      </c>
      <c r="H14">
        <v>0</v>
      </c>
      <c r="I14">
        <v>98.869500000000002</v>
      </c>
      <c r="J14">
        <v>1.143</v>
      </c>
      <c r="K14">
        <v>687.84215500000005</v>
      </c>
      <c r="L14">
        <v>218.80137500000001</v>
      </c>
      <c r="M14">
        <v>92.92</v>
      </c>
      <c r="N14">
        <v>119.15625</v>
      </c>
      <c r="O14">
        <v>62.395313000000002</v>
      </c>
      <c r="P14">
        <v>127.262</v>
      </c>
      <c r="Q14">
        <v>10.332000000000001</v>
      </c>
      <c r="R14">
        <v>42.846803999999999</v>
      </c>
      <c r="S14">
        <v>26.620229999999999</v>
      </c>
      <c r="T14">
        <v>0.5625</v>
      </c>
      <c r="U14">
        <v>348.97500000000002</v>
      </c>
      <c r="V14">
        <v>18.140333999999999</v>
      </c>
      <c r="W14">
        <v>33.384999999999998</v>
      </c>
      <c r="X14">
        <v>147.515625</v>
      </c>
      <c r="Y14">
        <v>0</v>
      </c>
      <c r="Z14">
        <v>6.5537999999999998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9.1440000000000001</v>
      </c>
      <c r="AG14">
        <v>44.257599999999996</v>
      </c>
      <c r="AH14">
        <v>0</v>
      </c>
      <c r="AI14">
        <v>0</v>
      </c>
      <c r="AJ14">
        <v>0</v>
      </c>
      <c r="AK14">
        <v>54.441000000000003</v>
      </c>
      <c r="AL14">
        <v>12.782</v>
      </c>
      <c r="AM14">
        <v>0</v>
      </c>
      <c r="AN14">
        <v>0.82277999999999996</v>
      </c>
      <c r="AO14">
        <v>0</v>
      </c>
      <c r="AP14">
        <v>0.51239999999999997</v>
      </c>
      <c r="AQ14">
        <v>0</v>
      </c>
      <c r="AR14">
        <v>26.495999999999999</v>
      </c>
      <c r="AS14">
        <v>15.87336</v>
      </c>
      <c r="AT14">
        <v>11.2476</v>
      </c>
      <c r="AU14">
        <v>0</v>
      </c>
      <c r="AV14">
        <v>41.428800000000003</v>
      </c>
      <c r="AW14">
        <v>54.061799999999998</v>
      </c>
      <c r="AX14">
        <v>1.143</v>
      </c>
      <c r="AY14">
        <v>0</v>
      </c>
      <c r="AZ14">
        <f t="shared" si="0"/>
        <v>87.272517999999991</v>
      </c>
      <c r="BA14">
        <f t="shared" si="1"/>
        <v>2430.9037440000002</v>
      </c>
      <c r="BD14">
        <v>4.2945000000000002</v>
      </c>
      <c r="BE14">
        <v>0</v>
      </c>
      <c r="BF14">
        <v>2.0719999999999999E-2</v>
      </c>
      <c r="BG14">
        <v>0</v>
      </c>
      <c r="BH14">
        <v>3.7000000000000002E-3</v>
      </c>
      <c r="BI14">
        <v>0.85655999999999999</v>
      </c>
      <c r="BJ14">
        <v>0</v>
      </c>
      <c r="BK14">
        <v>0</v>
      </c>
      <c r="BL14">
        <v>0</v>
      </c>
      <c r="BM14">
        <v>0</v>
      </c>
      <c r="BN14">
        <v>2.112E-2</v>
      </c>
      <c r="BO14">
        <v>2.02</v>
      </c>
      <c r="BP14">
        <v>2.19</v>
      </c>
      <c r="BQ14">
        <v>3.5429620000000002</v>
      </c>
      <c r="BR14">
        <v>0</v>
      </c>
      <c r="BS14">
        <v>1.65</v>
      </c>
      <c r="BT14">
        <v>0</v>
      </c>
      <c r="BU14">
        <v>2.9693719999999999</v>
      </c>
      <c r="BV14">
        <v>1.342031</v>
      </c>
      <c r="BW14">
        <v>9.44</v>
      </c>
      <c r="BX14">
        <v>4.2584999999999997</v>
      </c>
      <c r="BY14">
        <v>0.26</v>
      </c>
      <c r="BZ14">
        <v>1.9378120000000001</v>
      </c>
      <c r="CA14">
        <v>3.5120239999999998</v>
      </c>
      <c r="CB14">
        <v>1.93</v>
      </c>
      <c r="CC14">
        <v>1.25</v>
      </c>
      <c r="CD14">
        <v>1.44</v>
      </c>
      <c r="CE14">
        <v>0.94</v>
      </c>
      <c r="CF14">
        <v>0.08</v>
      </c>
      <c r="CG14">
        <v>3.77</v>
      </c>
      <c r="CH14">
        <v>0</v>
      </c>
      <c r="CI14">
        <v>7.24</v>
      </c>
      <c r="CJ14">
        <v>1.92</v>
      </c>
      <c r="CK14">
        <v>1.79</v>
      </c>
      <c r="CL14">
        <v>5.0102500000000001</v>
      </c>
      <c r="CM14">
        <v>0.93515599999999999</v>
      </c>
      <c r="CN14">
        <v>3.5429620000000002</v>
      </c>
      <c r="CO14">
        <v>3</v>
      </c>
      <c r="CP14">
        <v>0.99528000000000005</v>
      </c>
      <c r="CQ14">
        <v>2.79379</v>
      </c>
      <c r="CR14">
        <v>2.34</v>
      </c>
      <c r="CS14">
        <v>2.0619689999999999</v>
      </c>
      <c r="CT14">
        <v>1.9426559999999999</v>
      </c>
      <c r="CU14">
        <v>1.959376</v>
      </c>
      <c r="CV14">
        <v>2.6840619999999999</v>
      </c>
      <c r="CW14">
        <v>1.3277159999999999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87.272517999999991</v>
      </c>
    </row>
    <row r="15" spans="1:114">
      <c r="A15" t="s">
        <v>57</v>
      </c>
      <c r="B15">
        <v>0</v>
      </c>
      <c r="C15">
        <v>0</v>
      </c>
      <c r="D15">
        <v>5.48</v>
      </c>
      <c r="E15">
        <v>0</v>
      </c>
      <c r="F15">
        <v>0</v>
      </c>
      <c r="G15">
        <v>22.62</v>
      </c>
      <c r="H15">
        <v>0</v>
      </c>
      <c r="I15">
        <v>98.869500000000002</v>
      </c>
      <c r="J15">
        <v>1.143</v>
      </c>
      <c r="K15">
        <v>687.84215500000005</v>
      </c>
      <c r="L15">
        <v>218.80137500000001</v>
      </c>
      <c r="M15">
        <v>92.92</v>
      </c>
      <c r="N15">
        <v>119.15625</v>
      </c>
      <c r="O15">
        <v>62.395313000000002</v>
      </c>
      <c r="P15">
        <v>127.262</v>
      </c>
      <c r="Q15">
        <v>12.628</v>
      </c>
      <c r="R15">
        <v>42.846803999999999</v>
      </c>
      <c r="S15">
        <v>26.620229999999999</v>
      </c>
      <c r="T15">
        <v>0.5625</v>
      </c>
      <c r="U15">
        <v>348.97500000000002</v>
      </c>
      <c r="V15">
        <v>18.140333999999999</v>
      </c>
      <c r="W15">
        <v>33.384999999999998</v>
      </c>
      <c r="X15">
        <v>147.515625</v>
      </c>
      <c r="Y15">
        <v>0</v>
      </c>
      <c r="Z15">
        <v>1.1000000000000001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9.1440000000000001</v>
      </c>
      <c r="AG15">
        <v>44.257599999999996</v>
      </c>
      <c r="AH15">
        <v>0</v>
      </c>
      <c r="AI15">
        <v>0</v>
      </c>
      <c r="AJ15">
        <v>0</v>
      </c>
      <c r="AK15">
        <v>54.441000000000003</v>
      </c>
      <c r="AL15">
        <v>12.782</v>
      </c>
      <c r="AM15">
        <v>0</v>
      </c>
      <c r="AN15">
        <v>0.82277999999999996</v>
      </c>
      <c r="AO15">
        <v>0</v>
      </c>
      <c r="AP15">
        <v>0.51239999999999997</v>
      </c>
      <c r="AQ15">
        <v>0</v>
      </c>
      <c r="AR15">
        <v>26.495999999999999</v>
      </c>
      <c r="AS15">
        <v>15.87336</v>
      </c>
      <c r="AT15">
        <v>11.2476</v>
      </c>
      <c r="AU15">
        <v>0</v>
      </c>
      <c r="AV15">
        <v>41.428800000000003</v>
      </c>
      <c r="AW15">
        <v>54.061799999999998</v>
      </c>
      <c r="AX15">
        <v>1.143</v>
      </c>
      <c r="AY15">
        <v>0</v>
      </c>
      <c r="AZ15">
        <f t="shared" si="0"/>
        <v>87.272517999999991</v>
      </c>
      <c r="BA15">
        <f t="shared" si="1"/>
        <v>2427.7459440000002</v>
      </c>
      <c r="BD15">
        <v>4.2945000000000002</v>
      </c>
      <c r="BE15">
        <v>0</v>
      </c>
      <c r="BF15">
        <v>2.0719999999999999E-2</v>
      </c>
      <c r="BG15">
        <v>0</v>
      </c>
      <c r="BH15">
        <v>3.7000000000000002E-3</v>
      </c>
      <c r="BI15">
        <v>0.85655999999999999</v>
      </c>
      <c r="BJ15">
        <v>0</v>
      </c>
      <c r="BK15">
        <v>0</v>
      </c>
      <c r="BL15">
        <v>0</v>
      </c>
      <c r="BM15">
        <v>0</v>
      </c>
      <c r="BN15">
        <v>2.112E-2</v>
      </c>
      <c r="BO15">
        <v>2.02</v>
      </c>
      <c r="BP15">
        <v>2.19</v>
      </c>
      <c r="BQ15">
        <v>3.5429620000000002</v>
      </c>
      <c r="BR15">
        <v>0</v>
      </c>
      <c r="BS15">
        <v>1.65</v>
      </c>
      <c r="BT15">
        <v>0</v>
      </c>
      <c r="BU15">
        <v>2.9693719999999999</v>
      </c>
      <c r="BV15">
        <v>1.342031</v>
      </c>
      <c r="BW15">
        <v>9.44</v>
      </c>
      <c r="BX15">
        <v>4.2584999999999997</v>
      </c>
      <c r="BY15">
        <v>0.26</v>
      </c>
      <c r="BZ15">
        <v>1.9378120000000001</v>
      </c>
      <c r="CA15">
        <v>3.5120239999999998</v>
      </c>
      <c r="CB15">
        <v>1.93</v>
      </c>
      <c r="CC15">
        <v>1.25</v>
      </c>
      <c r="CD15">
        <v>1.44</v>
      </c>
      <c r="CE15">
        <v>0.94</v>
      </c>
      <c r="CF15">
        <v>0.08</v>
      </c>
      <c r="CG15">
        <v>3.77</v>
      </c>
      <c r="CH15">
        <v>0</v>
      </c>
      <c r="CI15">
        <v>7.24</v>
      </c>
      <c r="CJ15">
        <v>1.92</v>
      </c>
      <c r="CK15">
        <v>1.79</v>
      </c>
      <c r="CL15">
        <v>5.0102500000000001</v>
      </c>
      <c r="CM15">
        <v>0.93515599999999999</v>
      </c>
      <c r="CN15">
        <v>3.5429620000000002</v>
      </c>
      <c r="CO15">
        <v>3</v>
      </c>
      <c r="CP15">
        <v>0.99528000000000005</v>
      </c>
      <c r="CQ15">
        <v>2.79379</v>
      </c>
      <c r="CR15">
        <v>2.34</v>
      </c>
      <c r="CS15">
        <v>2.0619689999999999</v>
      </c>
      <c r="CT15">
        <v>1.9426559999999999</v>
      </c>
      <c r="CU15">
        <v>1.959376</v>
      </c>
      <c r="CV15">
        <v>2.6840619999999999</v>
      </c>
      <c r="CW15">
        <v>1.3277159999999999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87.272517999999991</v>
      </c>
    </row>
    <row r="16" spans="1:114">
      <c r="A16" t="s">
        <v>58</v>
      </c>
      <c r="B16">
        <v>0</v>
      </c>
      <c r="C16">
        <v>0</v>
      </c>
      <c r="D16">
        <v>5.48</v>
      </c>
      <c r="E16">
        <v>0</v>
      </c>
      <c r="F16">
        <v>0</v>
      </c>
      <c r="G16">
        <v>22.62</v>
      </c>
      <c r="H16">
        <v>0</v>
      </c>
      <c r="I16">
        <v>98.869500000000002</v>
      </c>
      <c r="J16">
        <v>1.143</v>
      </c>
      <c r="K16">
        <v>687.84215500000005</v>
      </c>
      <c r="L16">
        <v>218.80137500000001</v>
      </c>
      <c r="M16">
        <v>92.92</v>
      </c>
      <c r="N16">
        <v>119.15625</v>
      </c>
      <c r="O16">
        <v>62.395313000000002</v>
      </c>
      <c r="P16">
        <v>127.262</v>
      </c>
      <c r="Q16">
        <v>14.35</v>
      </c>
      <c r="R16">
        <v>42.846803999999999</v>
      </c>
      <c r="S16">
        <v>26.620229999999999</v>
      </c>
      <c r="T16">
        <v>0.5625</v>
      </c>
      <c r="U16">
        <v>348.97500000000002</v>
      </c>
      <c r="V16">
        <v>18.140333999999999</v>
      </c>
      <c r="W16">
        <v>33.384999999999998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9.1440000000000001</v>
      </c>
      <c r="AG16">
        <v>44.257599999999996</v>
      </c>
      <c r="AH16">
        <v>0</v>
      </c>
      <c r="AI16">
        <v>0</v>
      </c>
      <c r="AJ16">
        <v>0</v>
      </c>
      <c r="AK16">
        <v>54.441000000000003</v>
      </c>
      <c r="AL16">
        <v>12.782</v>
      </c>
      <c r="AM16">
        <v>0</v>
      </c>
      <c r="AN16">
        <v>0.82277999999999996</v>
      </c>
      <c r="AO16">
        <v>0</v>
      </c>
      <c r="AP16">
        <v>0.51239999999999997</v>
      </c>
      <c r="AQ16">
        <v>0</v>
      </c>
      <c r="AR16">
        <v>26.495999999999999</v>
      </c>
      <c r="AS16">
        <v>15.87336</v>
      </c>
      <c r="AT16">
        <v>11.2476</v>
      </c>
      <c r="AU16">
        <v>0</v>
      </c>
      <c r="AV16">
        <v>41.428800000000003</v>
      </c>
      <c r="AW16">
        <v>54.061799999999998</v>
      </c>
      <c r="AX16">
        <v>1.143</v>
      </c>
      <c r="AY16">
        <v>0</v>
      </c>
      <c r="AZ16">
        <f t="shared" si="0"/>
        <v>87.272517999999991</v>
      </c>
      <c r="BA16">
        <f t="shared" si="1"/>
        <v>2428.3679439999996</v>
      </c>
      <c r="BD16">
        <v>4.2945000000000002</v>
      </c>
      <c r="BE16">
        <v>0</v>
      </c>
      <c r="BF16">
        <v>2.0719999999999999E-2</v>
      </c>
      <c r="BG16">
        <v>0</v>
      </c>
      <c r="BH16">
        <v>3.7000000000000002E-3</v>
      </c>
      <c r="BI16">
        <v>0.85655999999999999</v>
      </c>
      <c r="BJ16">
        <v>0</v>
      </c>
      <c r="BK16">
        <v>0</v>
      </c>
      <c r="BL16">
        <v>0</v>
      </c>
      <c r="BM16">
        <v>0</v>
      </c>
      <c r="BN16">
        <v>2.112E-2</v>
      </c>
      <c r="BO16">
        <v>2.02</v>
      </c>
      <c r="BP16">
        <v>2.19</v>
      </c>
      <c r="BQ16">
        <v>3.5429620000000002</v>
      </c>
      <c r="BR16">
        <v>0</v>
      </c>
      <c r="BS16">
        <v>1.65</v>
      </c>
      <c r="BT16">
        <v>0</v>
      </c>
      <c r="BU16">
        <v>2.9693719999999999</v>
      </c>
      <c r="BV16">
        <v>1.342031</v>
      </c>
      <c r="BW16">
        <v>9.44</v>
      </c>
      <c r="BX16">
        <v>4.2584999999999997</v>
      </c>
      <c r="BY16">
        <v>0.26</v>
      </c>
      <c r="BZ16">
        <v>1.9378120000000001</v>
      </c>
      <c r="CA16">
        <v>3.5120239999999998</v>
      </c>
      <c r="CB16">
        <v>1.93</v>
      </c>
      <c r="CC16">
        <v>1.25</v>
      </c>
      <c r="CD16">
        <v>1.44</v>
      </c>
      <c r="CE16">
        <v>0.94</v>
      </c>
      <c r="CF16">
        <v>0.08</v>
      </c>
      <c r="CG16">
        <v>3.77</v>
      </c>
      <c r="CH16">
        <v>0</v>
      </c>
      <c r="CI16">
        <v>7.24</v>
      </c>
      <c r="CJ16">
        <v>1.92</v>
      </c>
      <c r="CK16">
        <v>1.79</v>
      </c>
      <c r="CL16">
        <v>5.0102500000000001</v>
      </c>
      <c r="CM16">
        <v>0.93515599999999999</v>
      </c>
      <c r="CN16">
        <v>3.5429620000000002</v>
      </c>
      <c r="CO16">
        <v>3</v>
      </c>
      <c r="CP16">
        <v>0.99528000000000005</v>
      </c>
      <c r="CQ16">
        <v>2.79379</v>
      </c>
      <c r="CR16">
        <v>2.34</v>
      </c>
      <c r="CS16">
        <v>2.0619689999999999</v>
      </c>
      <c r="CT16">
        <v>1.9426559999999999</v>
      </c>
      <c r="CU16">
        <v>1.959376</v>
      </c>
      <c r="CV16">
        <v>2.6840619999999999</v>
      </c>
      <c r="CW16">
        <v>1.3277159999999999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87.272517999999991</v>
      </c>
    </row>
    <row r="17" spans="1:114">
      <c r="A17" t="s">
        <v>59</v>
      </c>
      <c r="B17">
        <v>0</v>
      </c>
      <c r="C17">
        <v>0</v>
      </c>
      <c r="D17">
        <v>5.48</v>
      </c>
      <c r="E17">
        <v>0</v>
      </c>
      <c r="F17">
        <v>0</v>
      </c>
      <c r="G17">
        <v>22.62</v>
      </c>
      <c r="H17">
        <v>0</v>
      </c>
      <c r="I17">
        <v>98.869500000000002</v>
      </c>
      <c r="J17">
        <v>1.143</v>
      </c>
      <c r="K17">
        <v>687.84215500000005</v>
      </c>
      <c r="L17">
        <v>218.80137500000001</v>
      </c>
      <c r="M17">
        <v>92.92</v>
      </c>
      <c r="N17">
        <v>119.15625</v>
      </c>
      <c r="O17">
        <v>62.395313000000002</v>
      </c>
      <c r="P17">
        <v>127.262</v>
      </c>
      <c r="Q17">
        <v>17.794</v>
      </c>
      <c r="R17">
        <v>42.846803999999999</v>
      </c>
      <c r="S17">
        <v>26.620229999999999</v>
      </c>
      <c r="T17">
        <v>0.5625</v>
      </c>
      <c r="U17">
        <v>348.97500000000002</v>
      </c>
      <c r="V17">
        <v>18.140333999999999</v>
      </c>
      <c r="W17">
        <v>33.384999999999998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9.1440000000000001</v>
      </c>
      <c r="AG17">
        <v>44.257599999999996</v>
      </c>
      <c r="AH17">
        <v>0</v>
      </c>
      <c r="AI17">
        <v>0</v>
      </c>
      <c r="AJ17">
        <v>0</v>
      </c>
      <c r="AK17">
        <v>54.441000000000003</v>
      </c>
      <c r="AL17">
        <v>12.782</v>
      </c>
      <c r="AM17">
        <v>0</v>
      </c>
      <c r="AN17">
        <v>0.82277999999999996</v>
      </c>
      <c r="AO17">
        <v>0</v>
      </c>
      <c r="AP17">
        <v>0.51239999999999997</v>
      </c>
      <c r="AQ17">
        <v>0</v>
      </c>
      <c r="AR17">
        <v>26.495999999999999</v>
      </c>
      <c r="AS17">
        <v>15.87336</v>
      </c>
      <c r="AT17">
        <v>11.2476</v>
      </c>
      <c r="AU17">
        <v>0</v>
      </c>
      <c r="AV17">
        <v>41.428800000000003</v>
      </c>
      <c r="AW17">
        <v>54.061799999999998</v>
      </c>
      <c r="AX17">
        <v>1.143</v>
      </c>
      <c r="AY17">
        <v>0</v>
      </c>
      <c r="AZ17">
        <f t="shared" si="0"/>
        <v>87.576712000000001</v>
      </c>
      <c r="BA17">
        <f t="shared" si="1"/>
        <v>2432.1161380000003</v>
      </c>
      <c r="BD17">
        <v>4.2945000000000002</v>
      </c>
      <c r="BE17">
        <v>0</v>
      </c>
      <c r="BF17">
        <v>2.0719999999999999E-2</v>
      </c>
      <c r="BG17">
        <v>0</v>
      </c>
      <c r="BH17">
        <v>3.7000000000000002E-3</v>
      </c>
      <c r="BI17">
        <v>0.85655999999999999</v>
      </c>
      <c r="BJ17">
        <v>0</v>
      </c>
      <c r="BK17">
        <v>0</v>
      </c>
      <c r="BL17">
        <v>0</v>
      </c>
      <c r="BM17">
        <v>0</v>
      </c>
      <c r="BN17">
        <v>2.112E-2</v>
      </c>
      <c r="BO17">
        <v>2.02</v>
      </c>
      <c r="BP17">
        <v>2.19</v>
      </c>
      <c r="BQ17">
        <v>3.5429620000000002</v>
      </c>
      <c r="BR17">
        <v>0</v>
      </c>
      <c r="BS17">
        <v>1.65</v>
      </c>
      <c r="BT17">
        <v>0</v>
      </c>
      <c r="BU17">
        <v>2.9693719999999999</v>
      </c>
      <c r="BV17">
        <v>1.342031</v>
      </c>
      <c r="BW17">
        <v>9.44</v>
      </c>
      <c r="BX17">
        <v>4.2584999999999997</v>
      </c>
      <c r="BY17">
        <v>0.26</v>
      </c>
      <c r="BZ17">
        <v>1.9378120000000001</v>
      </c>
      <c r="CA17">
        <v>3.5120239999999998</v>
      </c>
      <c r="CB17">
        <v>1.93</v>
      </c>
      <c r="CC17">
        <v>1.25</v>
      </c>
      <c r="CD17">
        <v>1.44</v>
      </c>
      <c r="CE17">
        <v>0.94</v>
      </c>
      <c r="CF17">
        <v>0.08</v>
      </c>
      <c r="CG17">
        <v>3.77</v>
      </c>
      <c r="CH17">
        <v>0</v>
      </c>
      <c r="CI17">
        <v>7.24</v>
      </c>
      <c r="CJ17">
        <v>1.92</v>
      </c>
      <c r="CK17">
        <v>1.79</v>
      </c>
      <c r="CL17">
        <v>5.3144439999999999</v>
      </c>
      <c r="CM17">
        <v>0.93515599999999999</v>
      </c>
      <c r="CN17">
        <v>3.5429620000000002</v>
      </c>
      <c r="CO17">
        <v>3</v>
      </c>
      <c r="CP17">
        <v>0.99528000000000005</v>
      </c>
      <c r="CQ17">
        <v>2.79379</v>
      </c>
      <c r="CR17">
        <v>2.34</v>
      </c>
      <c r="CS17">
        <v>2.0619689999999999</v>
      </c>
      <c r="CT17">
        <v>1.9426559999999999</v>
      </c>
      <c r="CU17">
        <v>1.959376</v>
      </c>
      <c r="CV17">
        <v>2.6840619999999999</v>
      </c>
      <c r="CW17">
        <v>1.3277159999999999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87.576712000000001</v>
      </c>
    </row>
    <row r="18" spans="1:114">
      <c r="A18" t="s">
        <v>60</v>
      </c>
      <c r="B18">
        <v>0</v>
      </c>
      <c r="C18">
        <v>0</v>
      </c>
      <c r="D18">
        <v>5.48</v>
      </c>
      <c r="E18">
        <v>0</v>
      </c>
      <c r="F18">
        <v>0</v>
      </c>
      <c r="G18">
        <v>22.62</v>
      </c>
      <c r="H18">
        <v>0</v>
      </c>
      <c r="I18">
        <v>98.869500000000002</v>
      </c>
      <c r="J18">
        <v>1.143</v>
      </c>
      <c r="K18">
        <v>687.84215500000005</v>
      </c>
      <c r="L18">
        <v>218.80137500000001</v>
      </c>
      <c r="M18">
        <v>92.92</v>
      </c>
      <c r="N18">
        <v>119.15625</v>
      </c>
      <c r="O18">
        <v>62.395313000000002</v>
      </c>
      <c r="P18">
        <v>127.262</v>
      </c>
      <c r="Q18">
        <v>21.238</v>
      </c>
      <c r="R18">
        <v>42.846803999999999</v>
      </c>
      <c r="S18">
        <v>26.620229999999999</v>
      </c>
      <c r="T18">
        <v>0.5625</v>
      </c>
      <c r="U18">
        <v>348.97500000000002</v>
      </c>
      <c r="V18">
        <v>18.140333999999999</v>
      </c>
      <c r="W18">
        <v>33.384999999999998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9.1440000000000001</v>
      </c>
      <c r="AG18">
        <v>44.257599999999996</v>
      </c>
      <c r="AH18">
        <v>0</v>
      </c>
      <c r="AI18">
        <v>0</v>
      </c>
      <c r="AJ18">
        <v>0</v>
      </c>
      <c r="AK18">
        <v>54.441000000000003</v>
      </c>
      <c r="AL18">
        <v>12.782</v>
      </c>
      <c r="AM18">
        <v>0</v>
      </c>
      <c r="AN18">
        <v>0.82277999999999996</v>
      </c>
      <c r="AO18">
        <v>0</v>
      </c>
      <c r="AP18">
        <v>0.51239999999999997</v>
      </c>
      <c r="AQ18">
        <v>0</v>
      </c>
      <c r="AR18">
        <v>26.495999999999999</v>
      </c>
      <c r="AS18">
        <v>15.87336</v>
      </c>
      <c r="AT18">
        <v>11.2476</v>
      </c>
      <c r="AU18">
        <v>0</v>
      </c>
      <c r="AV18">
        <v>41.428800000000003</v>
      </c>
      <c r="AW18">
        <v>54.061799999999998</v>
      </c>
      <c r="AX18">
        <v>1.143</v>
      </c>
      <c r="AY18">
        <v>0</v>
      </c>
      <c r="AZ18">
        <f t="shared" si="0"/>
        <v>87.576712000000001</v>
      </c>
      <c r="BA18">
        <f t="shared" si="1"/>
        <v>2435.5601380000003</v>
      </c>
      <c r="BD18">
        <v>4.2945000000000002</v>
      </c>
      <c r="BE18">
        <v>0</v>
      </c>
      <c r="BF18">
        <v>2.0719999999999999E-2</v>
      </c>
      <c r="BG18">
        <v>0</v>
      </c>
      <c r="BH18">
        <v>3.7000000000000002E-3</v>
      </c>
      <c r="BI18">
        <v>0.85655999999999999</v>
      </c>
      <c r="BJ18">
        <v>0</v>
      </c>
      <c r="BK18">
        <v>0</v>
      </c>
      <c r="BL18">
        <v>0</v>
      </c>
      <c r="BM18">
        <v>0</v>
      </c>
      <c r="BN18">
        <v>2.112E-2</v>
      </c>
      <c r="BO18">
        <v>2.02</v>
      </c>
      <c r="BP18">
        <v>2.19</v>
      </c>
      <c r="BQ18">
        <v>3.5429620000000002</v>
      </c>
      <c r="BR18">
        <v>0</v>
      </c>
      <c r="BS18">
        <v>1.65</v>
      </c>
      <c r="BT18">
        <v>0</v>
      </c>
      <c r="BU18">
        <v>2.9693719999999999</v>
      </c>
      <c r="BV18">
        <v>1.342031</v>
      </c>
      <c r="BW18">
        <v>9.44</v>
      </c>
      <c r="BX18">
        <v>4.2584999999999997</v>
      </c>
      <c r="BY18">
        <v>0.26</v>
      </c>
      <c r="BZ18">
        <v>1.9378120000000001</v>
      </c>
      <c r="CA18">
        <v>3.5120239999999998</v>
      </c>
      <c r="CB18">
        <v>1.93</v>
      </c>
      <c r="CC18">
        <v>1.25</v>
      </c>
      <c r="CD18">
        <v>1.44</v>
      </c>
      <c r="CE18">
        <v>0.94</v>
      </c>
      <c r="CF18">
        <v>0.08</v>
      </c>
      <c r="CG18">
        <v>3.77</v>
      </c>
      <c r="CH18">
        <v>0</v>
      </c>
      <c r="CI18">
        <v>7.24</v>
      </c>
      <c r="CJ18">
        <v>1.92</v>
      </c>
      <c r="CK18">
        <v>1.79</v>
      </c>
      <c r="CL18">
        <v>5.3144439999999999</v>
      </c>
      <c r="CM18">
        <v>0.93515599999999999</v>
      </c>
      <c r="CN18">
        <v>3.5429620000000002</v>
      </c>
      <c r="CO18">
        <v>3</v>
      </c>
      <c r="CP18">
        <v>0.99528000000000005</v>
      </c>
      <c r="CQ18">
        <v>2.79379</v>
      </c>
      <c r="CR18">
        <v>2.34</v>
      </c>
      <c r="CS18">
        <v>2.0619689999999999</v>
      </c>
      <c r="CT18">
        <v>1.9426559999999999</v>
      </c>
      <c r="CU18">
        <v>1.959376</v>
      </c>
      <c r="CV18">
        <v>2.6840619999999999</v>
      </c>
      <c r="CW18">
        <v>1.3277159999999999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87.576712000000001</v>
      </c>
    </row>
    <row r="19" spans="1:114">
      <c r="A19" t="s">
        <v>61</v>
      </c>
      <c r="B19">
        <v>0</v>
      </c>
      <c r="C19">
        <v>0</v>
      </c>
      <c r="D19">
        <v>5.48</v>
      </c>
      <c r="E19">
        <v>0</v>
      </c>
      <c r="F19">
        <v>0</v>
      </c>
      <c r="G19">
        <v>22.62</v>
      </c>
      <c r="H19">
        <v>0</v>
      </c>
      <c r="I19">
        <v>98.869500000000002</v>
      </c>
      <c r="J19">
        <v>1.143</v>
      </c>
      <c r="K19">
        <v>687.84215500000005</v>
      </c>
      <c r="L19">
        <v>218.80137500000001</v>
      </c>
      <c r="M19">
        <v>92.92</v>
      </c>
      <c r="N19">
        <v>119.15625</v>
      </c>
      <c r="O19">
        <v>62.395313000000002</v>
      </c>
      <c r="P19">
        <v>127.262</v>
      </c>
      <c r="Q19">
        <v>21.938279999999999</v>
      </c>
      <c r="R19">
        <v>42.846803999999999</v>
      </c>
      <c r="S19">
        <v>26.620229999999999</v>
      </c>
      <c r="T19">
        <v>0.5625</v>
      </c>
      <c r="U19">
        <v>348.97500000000002</v>
      </c>
      <c r="V19">
        <v>18.140333999999999</v>
      </c>
      <c r="W19">
        <v>33.384999999999998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9.1440000000000001</v>
      </c>
      <c r="AG19">
        <v>44.257599999999996</v>
      </c>
      <c r="AH19">
        <v>0</v>
      </c>
      <c r="AI19">
        <v>0</v>
      </c>
      <c r="AJ19">
        <v>0</v>
      </c>
      <c r="AK19">
        <v>54.441000000000003</v>
      </c>
      <c r="AL19">
        <v>12.782</v>
      </c>
      <c r="AM19">
        <v>0</v>
      </c>
      <c r="AN19">
        <v>0.82277999999999996</v>
      </c>
      <c r="AO19">
        <v>0</v>
      </c>
      <c r="AP19">
        <v>0.51239999999999997</v>
      </c>
      <c r="AQ19">
        <v>0</v>
      </c>
      <c r="AR19">
        <v>38.088000000000001</v>
      </c>
      <c r="AS19">
        <v>15.87336</v>
      </c>
      <c r="AT19">
        <v>11.2476</v>
      </c>
      <c r="AU19">
        <v>0</v>
      </c>
      <c r="AV19">
        <v>41.428800000000003</v>
      </c>
      <c r="AW19">
        <v>54.061799999999998</v>
      </c>
      <c r="AX19">
        <v>1.143</v>
      </c>
      <c r="AY19">
        <v>0</v>
      </c>
      <c r="AZ19">
        <f t="shared" si="0"/>
        <v>87.576712000000001</v>
      </c>
      <c r="BA19">
        <f t="shared" si="1"/>
        <v>2447.8524180000004</v>
      </c>
      <c r="BD19">
        <v>4.2945000000000002</v>
      </c>
      <c r="BE19">
        <v>0</v>
      </c>
      <c r="BF19">
        <v>2.0719999999999999E-2</v>
      </c>
      <c r="BG19">
        <v>0</v>
      </c>
      <c r="BH19">
        <v>3.7000000000000002E-3</v>
      </c>
      <c r="BI19">
        <v>0.85655999999999999</v>
      </c>
      <c r="BJ19">
        <v>0</v>
      </c>
      <c r="BK19">
        <v>0</v>
      </c>
      <c r="BL19">
        <v>0</v>
      </c>
      <c r="BM19">
        <v>0</v>
      </c>
      <c r="BN19">
        <v>2.112E-2</v>
      </c>
      <c r="BO19">
        <v>2.02</v>
      </c>
      <c r="BP19">
        <v>2.19</v>
      </c>
      <c r="BQ19">
        <v>3.5429620000000002</v>
      </c>
      <c r="BR19">
        <v>0</v>
      </c>
      <c r="BS19">
        <v>1.65</v>
      </c>
      <c r="BT19">
        <v>0</v>
      </c>
      <c r="BU19">
        <v>2.9693719999999999</v>
      </c>
      <c r="BV19">
        <v>1.342031</v>
      </c>
      <c r="BW19">
        <v>9.44</v>
      </c>
      <c r="BX19">
        <v>4.2584999999999997</v>
      </c>
      <c r="BY19">
        <v>0.26</v>
      </c>
      <c r="BZ19">
        <v>1.9378120000000001</v>
      </c>
      <c r="CA19">
        <v>3.5120239999999998</v>
      </c>
      <c r="CB19">
        <v>1.93</v>
      </c>
      <c r="CC19">
        <v>1.25</v>
      </c>
      <c r="CD19">
        <v>1.44</v>
      </c>
      <c r="CE19">
        <v>0.94</v>
      </c>
      <c r="CF19">
        <v>0.08</v>
      </c>
      <c r="CG19">
        <v>3.77</v>
      </c>
      <c r="CH19">
        <v>0</v>
      </c>
      <c r="CI19">
        <v>7.24</v>
      </c>
      <c r="CJ19">
        <v>1.92</v>
      </c>
      <c r="CK19">
        <v>1.79</v>
      </c>
      <c r="CL19">
        <v>5.3144439999999999</v>
      </c>
      <c r="CM19">
        <v>0.93515599999999999</v>
      </c>
      <c r="CN19">
        <v>3.5429620000000002</v>
      </c>
      <c r="CO19">
        <v>3</v>
      </c>
      <c r="CP19">
        <v>0.99528000000000005</v>
      </c>
      <c r="CQ19">
        <v>2.79379</v>
      </c>
      <c r="CR19">
        <v>2.34</v>
      </c>
      <c r="CS19">
        <v>2.0619689999999999</v>
      </c>
      <c r="CT19">
        <v>1.9426559999999999</v>
      </c>
      <c r="CU19">
        <v>1.959376</v>
      </c>
      <c r="CV19">
        <v>2.6840619999999999</v>
      </c>
      <c r="CW19">
        <v>1.3277159999999999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87.576712000000001</v>
      </c>
    </row>
    <row r="20" spans="1:114">
      <c r="A20" t="s">
        <v>62</v>
      </c>
      <c r="B20">
        <v>0</v>
      </c>
      <c r="C20">
        <v>0</v>
      </c>
      <c r="D20">
        <v>5.48</v>
      </c>
      <c r="E20">
        <v>0</v>
      </c>
      <c r="F20">
        <v>0</v>
      </c>
      <c r="G20">
        <v>22.62</v>
      </c>
      <c r="H20">
        <v>0</v>
      </c>
      <c r="I20">
        <v>98.869500000000002</v>
      </c>
      <c r="J20">
        <v>1.143</v>
      </c>
      <c r="K20">
        <v>687.84215500000005</v>
      </c>
      <c r="L20">
        <v>218.80137500000001</v>
      </c>
      <c r="M20">
        <v>92.92</v>
      </c>
      <c r="N20">
        <v>119.15625</v>
      </c>
      <c r="O20">
        <v>62.395313000000002</v>
      </c>
      <c r="P20">
        <v>127.262</v>
      </c>
      <c r="Q20">
        <v>21.938279999999999</v>
      </c>
      <c r="R20">
        <v>42.846803999999999</v>
      </c>
      <c r="S20">
        <v>26.620229999999999</v>
      </c>
      <c r="T20">
        <v>0.5625</v>
      </c>
      <c r="U20">
        <v>348.97500000000002</v>
      </c>
      <c r="V20">
        <v>18.140333999999999</v>
      </c>
      <c r="W20">
        <v>33.384999999999998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9.1440000000000001</v>
      </c>
      <c r="AG20">
        <v>44.257599999999996</v>
      </c>
      <c r="AH20">
        <v>0</v>
      </c>
      <c r="AI20">
        <v>0</v>
      </c>
      <c r="AJ20">
        <v>0</v>
      </c>
      <c r="AK20">
        <v>54.441000000000003</v>
      </c>
      <c r="AL20">
        <v>12.782</v>
      </c>
      <c r="AM20">
        <v>0</v>
      </c>
      <c r="AN20">
        <v>0.82277999999999996</v>
      </c>
      <c r="AO20">
        <v>0</v>
      </c>
      <c r="AP20">
        <v>0.51239999999999997</v>
      </c>
      <c r="AQ20">
        <v>0</v>
      </c>
      <c r="AR20">
        <v>38.088000000000001</v>
      </c>
      <c r="AS20">
        <v>15.87336</v>
      </c>
      <c r="AT20">
        <v>11.2476</v>
      </c>
      <c r="AU20">
        <v>0</v>
      </c>
      <c r="AV20">
        <v>41.428800000000003</v>
      </c>
      <c r="AW20">
        <v>54.061799999999998</v>
      </c>
      <c r="AX20">
        <v>1.143</v>
      </c>
      <c r="AY20">
        <v>0</v>
      </c>
      <c r="AZ20">
        <f t="shared" si="0"/>
        <v>87.576712000000001</v>
      </c>
      <c r="BA20">
        <f t="shared" si="1"/>
        <v>2447.8524180000004</v>
      </c>
      <c r="BD20">
        <v>4.2945000000000002</v>
      </c>
      <c r="BE20">
        <v>0</v>
      </c>
      <c r="BF20">
        <v>2.0719999999999999E-2</v>
      </c>
      <c r="BG20">
        <v>0</v>
      </c>
      <c r="BH20">
        <v>3.7000000000000002E-3</v>
      </c>
      <c r="BI20">
        <v>0.85655999999999999</v>
      </c>
      <c r="BJ20">
        <v>0</v>
      </c>
      <c r="BK20">
        <v>0</v>
      </c>
      <c r="BL20">
        <v>0</v>
      </c>
      <c r="BM20">
        <v>0</v>
      </c>
      <c r="BN20">
        <v>2.112E-2</v>
      </c>
      <c r="BO20">
        <v>2.02</v>
      </c>
      <c r="BP20">
        <v>2.19</v>
      </c>
      <c r="BQ20">
        <v>3.5429620000000002</v>
      </c>
      <c r="BR20">
        <v>0</v>
      </c>
      <c r="BS20">
        <v>1.65</v>
      </c>
      <c r="BT20">
        <v>0</v>
      </c>
      <c r="BU20">
        <v>2.9693719999999999</v>
      </c>
      <c r="BV20">
        <v>1.342031</v>
      </c>
      <c r="BW20">
        <v>9.44</v>
      </c>
      <c r="BX20">
        <v>4.2584999999999997</v>
      </c>
      <c r="BY20">
        <v>0.26</v>
      </c>
      <c r="BZ20">
        <v>1.9378120000000001</v>
      </c>
      <c r="CA20">
        <v>3.5120239999999998</v>
      </c>
      <c r="CB20">
        <v>1.93</v>
      </c>
      <c r="CC20">
        <v>1.25</v>
      </c>
      <c r="CD20">
        <v>1.44</v>
      </c>
      <c r="CE20">
        <v>0.94</v>
      </c>
      <c r="CF20">
        <v>0.08</v>
      </c>
      <c r="CG20">
        <v>3.77</v>
      </c>
      <c r="CH20">
        <v>0</v>
      </c>
      <c r="CI20">
        <v>7.24</v>
      </c>
      <c r="CJ20">
        <v>1.92</v>
      </c>
      <c r="CK20">
        <v>1.79</v>
      </c>
      <c r="CL20">
        <v>5.3144439999999999</v>
      </c>
      <c r="CM20">
        <v>0.93515599999999999</v>
      </c>
      <c r="CN20">
        <v>3.5429620000000002</v>
      </c>
      <c r="CO20">
        <v>3</v>
      </c>
      <c r="CP20">
        <v>0.99528000000000005</v>
      </c>
      <c r="CQ20">
        <v>2.79379</v>
      </c>
      <c r="CR20">
        <v>2.34</v>
      </c>
      <c r="CS20">
        <v>2.0619689999999999</v>
      </c>
      <c r="CT20">
        <v>1.9426559999999999</v>
      </c>
      <c r="CU20">
        <v>1.959376</v>
      </c>
      <c r="CV20">
        <v>2.6840619999999999</v>
      </c>
      <c r="CW20">
        <v>1.3277159999999999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87.576712000000001</v>
      </c>
    </row>
    <row r="21" spans="1:114">
      <c r="A21" t="s">
        <v>63</v>
      </c>
      <c r="B21">
        <v>0</v>
      </c>
      <c r="C21">
        <v>0</v>
      </c>
      <c r="D21">
        <v>5.48</v>
      </c>
      <c r="E21">
        <v>0</v>
      </c>
      <c r="F21">
        <v>0</v>
      </c>
      <c r="G21">
        <v>22.62</v>
      </c>
      <c r="H21">
        <v>0</v>
      </c>
      <c r="I21">
        <v>98.869500000000002</v>
      </c>
      <c r="J21">
        <v>1.143</v>
      </c>
      <c r="K21">
        <v>687.84215500000005</v>
      </c>
      <c r="L21">
        <v>218.80137500000001</v>
      </c>
      <c r="M21">
        <v>92.92</v>
      </c>
      <c r="N21">
        <v>119.15625</v>
      </c>
      <c r="O21">
        <v>62.395313000000002</v>
      </c>
      <c r="P21">
        <v>127.262</v>
      </c>
      <c r="Q21">
        <v>21.938279999999999</v>
      </c>
      <c r="R21">
        <v>42.846803999999999</v>
      </c>
      <c r="S21">
        <v>26.620229999999999</v>
      </c>
      <c r="T21">
        <v>0.5625</v>
      </c>
      <c r="U21">
        <v>348.97500000000002</v>
      </c>
      <c r="V21">
        <v>18.140333999999999</v>
      </c>
      <c r="W21">
        <v>33.384999999999998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9.1440000000000001</v>
      </c>
      <c r="AG21">
        <v>44.257599999999996</v>
      </c>
      <c r="AH21">
        <v>0</v>
      </c>
      <c r="AI21">
        <v>0</v>
      </c>
      <c r="AJ21">
        <v>0</v>
      </c>
      <c r="AK21">
        <v>54.441000000000003</v>
      </c>
      <c r="AL21">
        <v>12.782</v>
      </c>
      <c r="AM21">
        <v>0</v>
      </c>
      <c r="AN21">
        <v>0.82277999999999996</v>
      </c>
      <c r="AO21">
        <v>0</v>
      </c>
      <c r="AP21">
        <v>0.51239999999999997</v>
      </c>
      <c r="AQ21">
        <v>0</v>
      </c>
      <c r="AR21">
        <v>26.495999999999999</v>
      </c>
      <c r="AS21">
        <v>15.87336</v>
      </c>
      <c r="AT21">
        <v>11.2476</v>
      </c>
      <c r="AU21">
        <v>0</v>
      </c>
      <c r="AV21">
        <v>41.428800000000003</v>
      </c>
      <c r="AW21">
        <v>54.061799999999998</v>
      </c>
      <c r="AX21">
        <v>1.143</v>
      </c>
      <c r="AY21">
        <v>0</v>
      </c>
      <c r="AZ21">
        <f t="shared" si="0"/>
        <v>87.576712000000001</v>
      </c>
      <c r="BA21">
        <f t="shared" si="1"/>
        <v>2436.2604180000003</v>
      </c>
      <c r="BD21">
        <v>4.2945000000000002</v>
      </c>
      <c r="BE21">
        <v>0</v>
      </c>
      <c r="BF21">
        <v>2.0719999999999999E-2</v>
      </c>
      <c r="BG21">
        <v>0</v>
      </c>
      <c r="BH21">
        <v>3.7000000000000002E-3</v>
      </c>
      <c r="BI21">
        <v>0.85655999999999999</v>
      </c>
      <c r="BJ21">
        <v>0</v>
      </c>
      <c r="BK21">
        <v>0</v>
      </c>
      <c r="BL21">
        <v>0</v>
      </c>
      <c r="BM21">
        <v>0</v>
      </c>
      <c r="BN21">
        <v>2.112E-2</v>
      </c>
      <c r="BO21">
        <v>2.02</v>
      </c>
      <c r="BP21">
        <v>2.19</v>
      </c>
      <c r="BQ21">
        <v>3.5429620000000002</v>
      </c>
      <c r="BR21">
        <v>0</v>
      </c>
      <c r="BS21">
        <v>1.65</v>
      </c>
      <c r="BT21">
        <v>0</v>
      </c>
      <c r="BU21">
        <v>2.9693719999999999</v>
      </c>
      <c r="BV21">
        <v>1.342031</v>
      </c>
      <c r="BW21">
        <v>9.44</v>
      </c>
      <c r="BX21">
        <v>4.2584999999999997</v>
      </c>
      <c r="BY21">
        <v>0.26</v>
      </c>
      <c r="BZ21">
        <v>1.9378120000000001</v>
      </c>
      <c r="CA21">
        <v>3.5120239999999998</v>
      </c>
      <c r="CB21">
        <v>1.93</v>
      </c>
      <c r="CC21">
        <v>1.25</v>
      </c>
      <c r="CD21">
        <v>1.44</v>
      </c>
      <c r="CE21">
        <v>0.94</v>
      </c>
      <c r="CF21">
        <v>0.08</v>
      </c>
      <c r="CG21">
        <v>3.77</v>
      </c>
      <c r="CH21">
        <v>0</v>
      </c>
      <c r="CI21">
        <v>7.24</v>
      </c>
      <c r="CJ21">
        <v>1.92</v>
      </c>
      <c r="CK21">
        <v>1.79</v>
      </c>
      <c r="CL21">
        <v>5.3144439999999999</v>
      </c>
      <c r="CM21">
        <v>0.93515599999999999</v>
      </c>
      <c r="CN21">
        <v>3.5429620000000002</v>
      </c>
      <c r="CO21">
        <v>3</v>
      </c>
      <c r="CP21">
        <v>0.99528000000000005</v>
      </c>
      <c r="CQ21">
        <v>2.79379</v>
      </c>
      <c r="CR21">
        <v>2.34</v>
      </c>
      <c r="CS21">
        <v>2.0619689999999999</v>
      </c>
      <c r="CT21">
        <v>1.9426559999999999</v>
      </c>
      <c r="CU21">
        <v>1.959376</v>
      </c>
      <c r="CV21">
        <v>2.6840619999999999</v>
      </c>
      <c r="CW21">
        <v>1.3277159999999999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87.576712000000001</v>
      </c>
    </row>
    <row r="22" spans="1:114">
      <c r="A22" t="s">
        <v>64</v>
      </c>
      <c r="B22">
        <v>0</v>
      </c>
      <c r="C22">
        <v>0</v>
      </c>
      <c r="D22">
        <v>5.48</v>
      </c>
      <c r="E22">
        <v>0</v>
      </c>
      <c r="F22">
        <v>0</v>
      </c>
      <c r="G22">
        <v>22.62</v>
      </c>
      <c r="H22">
        <v>0</v>
      </c>
      <c r="I22">
        <v>98.869500000000002</v>
      </c>
      <c r="J22">
        <v>1.143</v>
      </c>
      <c r="K22">
        <v>687.84215500000005</v>
      </c>
      <c r="L22">
        <v>218.80137500000001</v>
      </c>
      <c r="M22">
        <v>92.92</v>
      </c>
      <c r="N22">
        <v>119.15625</v>
      </c>
      <c r="O22">
        <v>62.395313000000002</v>
      </c>
      <c r="P22">
        <v>127.262</v>
      </c>
      <c r="Q22">
        <v>21.938279999999999</v>
      </c>
      <c r="R22">
        <v>42.846803999999999</v>
      </c>
      <c r="S22">
        <v>26.620229999999999</v>
      </c>
      <c r="T22">
        <v>0.5625</v>
      </c>
      <c r="U22">
        <v>348.97500000000002</v>
      </c>
      <c r="V22">
        <v>18.140333999999999</v>
      </c>
      <c r="W22">
        <v>33.384999999999998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9.1440000000000001</v>
      </c>
      <c r="AG22">
        <v>44.257599999999996</v>
      </c>
      <c r="AH22">
        <v>0</v>
      </c>
      <c r="AI22">
        <v>0</v>
      </c>
      <c r="AJ22">
        <v>0</v>
      </c>
      <c r="AK22">
        <v>54.441000000000003</v>
      </c>
      <c r="AL22">
        <v>12.782</v>
      </c>
      <c r="AM22">
        <v>0</v>
      </c>
      <c r="AN22">
        <v>0.82277999999999996</v>
      </c>
      <c r="AO22">
        <v>0</v>
      </c>
      <c r="AP22">
        <v>0.51239999999999997</v>
      </c>
      <c r="AQ22">
        <v>0</v>
      </c>
      <c r="AR22">
        <v>19.872</v>
      </c>
      <c r="AS22">
        <v>15.87336</v>
      </c>
      <c r="AT22">
        <v>11.2476</v>
      </c>
      <c r="AU22">
        <v>0</v>
      </c>
      <c r="AV22">
        <v>41.428800000000003</v>
      </c>
      <c r="AW22">
        <v>54.061799999999998</v>
      </c>
      <c r="AX22">
        <v>1.143</v>
      </c>
      <c r="AY22">
        <v>0</v>
      </c>
      <c r="AZ22">
        <f t="shared" si="0"/>
        <v>87.576712000000001</v>
      </c>
      <c r="BA22">
        <f t="shared" si="1"/>
        <v>2429.636418</v>
      </c>
      <c r="BD22">
        <v>4.2945000000000002</v>
      </c>
      <c r="BE22">
        <v>0</v>
      </c>
      <c r="BF22">
        <v>2.0719999999999999E-2</v>
      </c>
      <c r="BG22">
        <v>0</v>
      </c>
      <c r="BH22">
        <v>3.7000000000000002E-3</v>
      </c>
      <c r="BI22">
        <v>0.85655999999999999</v>
      </c>
      <c r="BJ22">
        <v>0</v>
      </c>
      <c r="BK22">
        <v>0</v>
      </c>
      <c r="BL22">
        <v>0</v>
      </c>
      <c r="BM22">
        <v>0</v>
      </c>
      <c r="BN22">
        <v>2.112E-2</v>
      </c>
      <c r="BO22">
        <v>2.02</v>
      </c>
      <c r="BP22">
        <v>2.19</v>
      </c>
      <c r="BQ22">
        <v>3.5429620000000002</v>
      </c>
      <c r="BR22">
        <v>0</v>
      </c>
      <c r="BS22">
        <v>1.65</v>
      </c>
      <c r="BT22">
        <v>0</v>
      </c>
      <c r="BU22">
        <v>2.9693719999999999</v>
      </c>
      <c r="BV22">
        <v>1.342031</v>
      </c>
      <c r="BW22">
        <v>9.44</v>
      </c>
      <c r="BX22">
        <v>4.2584999999999997</v>
      </c>
      <c r="BY22">
        <v>0.26</v>
      </c>
      <c r="BZ22">
        <v>1.9378120000000001</v>
      </c>
      <c r="CA22">
        <v>3.5120239999999998</v>
      </c>
      <c r="CB22">
        <v>1.93</v>
      </c>
      <c r="CC22">
        <v>1.25</v>
      </c>
      <c r="CD22">
        <v>1.44</v>
      </c>
      <c r="CE22">
        <v>0.94</v>
      </c>
      <c r="CF22">
        <v>0.08</v>
      </c>
      <c r="CG22">
        <v>3.77</v>
      </c>
      <c r="CH22">
        <v>0</v>
      </c>
      <c r="CI22">
        <v>7.24</v>
      </c>
      <c r="CJ22">
        <v>1.92</v>
      </c>
      <c r="CK22">
        <v>1.79</v>
      </c>
      <c r="CL22">
        <v>5.3144439999999999</v>
      </c>
      <c r="CM22">
        <v>0.93515599999999999</v>
      </c>
      <c r="CN22">
        <v>3.5429620000000002</v>
      </c>
      <c r="CO22">
        <v>3</v>
      </c>
      <c r="CP22">
        <v>0.99528000000000005</v>
      </c>
      <c r="CQ22">
        <v>2.79379</v>
      </c>
      <c r="CR22">
        <v>2.34</v>
      </c>
      <c r="CS22">
        <v>2.0619689999999999</v>
      </c>
      <c r="CT22">
        <v>1.9426559999999999</v>
      </c>
      <c r="CU22">
        <v>1.959376</v>
      </c>
      <c r="CV22">
        <v>2.6840619999999999</v>
      </c>
      <c r="CW22">
        <v>1.3277159999999999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87.576712000000001</v>
      </c>
    </row>
    <row r="23" spans="1:114">
      <c r="A23" t="s">
        <v>65</v>
      </c>
      <c r="B23">
        <v>0</v>
      </c>
      <c r="C23">
        <v>0</v>
      </c>
      <c r="D23">
        <v>5.48</v>
      </c>
      <c r="E23">
        <v>0</v>
      </c>
      <c r="F23">
        <v>0</v>
      </c>
      <c r="G23">
        <v>22.62</v>
      </c>
      <c r="H23">
        <v>0</v>
      </c>
      <c r="I23">
        <v>98.869500000000002</v>
      </c>
      <c r="J23">
        <v>1.143</v>
      </c>
      <c r="K23">
        <v>687.84215500000005</v>
      </c>
      <c r="L23">
        <v>218.80137500000001</v>
      </c>
      <c r="M23">
        <v>92.92</v>
      </c>
      <c r="N23">
        <v>119.15625</v>
      </c>
      <c r="O23">
        <v>62.395313000000002</v>
      </c>
      <c r="P23">
        <v>127.262</v>
      </c>
      <c r="Q23">
        <v>21.938279999999999</v>
      </c>
      <c r="R23">
        <v>42.846803999999999</v>
      </c>
      <c r="S23">
        <v>26.620229999999999</v>
      </c>
      <c r="T23">
        <v>0.5625</v>
      </c>
      <c r="U23">
        <v>348.97500000000002</v>
      </c>
      <c r="V23">
        <v>18.140333999999999</v>
      </c>
      <c r="W23">
        <v>33.384999999999998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9.1440000000000001</v>
      </c>
      <c r="AG23">
        <v>44.257599999999996</v>
      </c>
      <c r="AH23">
        <v>0</v>
      </c>
      <c r="AI23">
        <v>0</v>
      </c>
      <c r="AJ23">
        <v>0</v>
      </c>
      <c r="AK23">
        <v>54.441000000000003</v>
      </c>
      <c r="AL23">
        <v>12.782</v>
      </c>
      <c r="AM23">
        <v>5.3780999999999999</v>
      </c>
      <c r="AN23">
        <v>0.82277999999999996</v>
      </c>
      <c r="AO23">
        <v>0</v>
      </c>
      <c r="AP23">
        <v>0.51239999999999997</v>
      </c>
      <c r="AQ23">
        <v>0</v>
      </c>
      <c r="AR23">
        <v>19.872</v>
      </c>
      <c r="AS23">
        <v>15.87336</v>
      </c>
      <c r="AT23">
        <v>11.2476</v>
      </c>
      <c r="AU23">
        <v>0</v>
      </c>
      <c r="AV23">
        <v>41.428800000000003</v>
      </c>
      <c r="AW23">
        <v>54.061799999999998</v>
      </c>
      <c r="AX23">
        <v>1.143</v>
      </c>
      <c r="AY23">
        <v>0</v>
      </c>
      <c r="AZ23">
        <f t="shared" si="0"/>
        <v>87.606712000000002</v>
      </c>
      <c r="BA23">
        <f t="shared" si="1"/>
        <v>2435.0445179999997</v>
      </c>
      <c r="BD23">
        <v>4.2945000000000002</v>
      </c>
      <c r="BE23">
        <v>0</v>
      </c>
      <c r="BF23">
        <v>2.0719999999999999E-2</v>
      </c>
      <c r="BG23">
        <v>0</v>
      </c>
      <c r="BH23">
        <v>3.7000000000000002E-3</v>
      </c>
      <c r="BI23">
        <v>0.85655999999999999</v>
      </c>
      <c r="BJ23">
        <v>0</v>
      </c>
      <c r="BK23">
        <v>0</v>
      </c>
      <c r="BL23">
        <v>0</v>
      </c>
      <c r="BM23">
        <v>0</v>
      </c>
      <c r="BN23">
        <v>2.112E-2</v>
      </c>
      <c r="BO23">
        <v>2.02</v>
      </c>
      <c r="BP23">
        <v>2.19</v>
      </c>
      <c r="BQ23">
        <v>3.5429620000000002</v>
      </c>
      <c r="BR23">
        <v>0</v>
      </c>
      <c r="BS23">
        <v>1.65</v>
      </c>
      <c r="BT23">
        <v>0</v>
      </c>
      <c r="BU23">
        <v>2.9693719999999999</v>
      </c>
      <c r="BV23">
        <v>1.342031</v>
      </c>
      <c r="BW23">
        <v>9.44</v>
      </c>
      <c r="BX23">
        <v>4.2584999999999997</v>
      </c>
      <c r="BY23">
        <v>0.26</v>
      </c>
      <c r="BZ23">
        <v>1.9378120000000001</v>
      </c>
      <c r="CA23">
        <v>3.5120239999999998</v>
      </c>
      <c r="CB23">
        <v>1.93</v>
      </c>
      <c r="CC23">
        <v>1.25</v>
      </c>
      <c r="CD23">
        <v>1.44</v>
      </c>
      <c r="CE23">
        <v>0.97</v>
      </c>
      <c r="CF23">
        <v>0.08</v>
      </c>
      <c r="CG23">
        <v>3.77</v>
      </c>
      <c r="CH23">
        <v>0</v>
      </c>
      <c r="CI23">
        <v>7.24</v>
      </c>
      <c r="CJ23">
        <v>1.92</v>
      </c>
      <c r="CK23">
        <v>1.79</v>
      </c>
      <c r="CL23">
        <v>5.3144439999999999</v>
      </c>
      <c r="CM23">
        <v>0.93515599999999999</v>
      </c>
      <c r="CN23">
        <v>3.5429620000000002</v>
      </c>
      <c r="CO23">
        <v>3</v>
      </c>
      <c r="CP23">
        <v>0.99528000000000005</v>
      </c>
      <c r="CQ23">
        <v>2.79379</v>
      </c>
      <c r="CR23">
        <v>2.34</v>
      </c>
      <c r="CS23">
        <v>2.0619689999999999</v>
      </c>
      <c r="CT23">
        <v>1.9426559999999999</v>
      </c>
      <c r="CU23">
        <v>1.959376</v>
      </c>
      <c r="CV23">
        <v>2.6840619999999999</v>
      </c>
      <c r="CW23">
        <v>1.3277159999999999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87.606712000000002</v>
      </c>
    </row>
    <row r="24" spans="1:114">
      <c r="A24" t="s">
        <v>66</v>
      </c>
      <c r="B24">
        <v>0</v>
      </c>
      <c r="C24">
        <v>0</v>
      </c>
      <c r="D24">
        <v>5.48</v>
      </c>
      <c r="E24">
        <v>0</v>
      </c>
      <c r="F24">
        <v>0</v>
      </c>
      <c r="G24">
        <v>22.62</v>
      </c>
      <c r="H24">
        <v>0</v>
      </c>
      <c r="I24">
        <v>98.869500000000002</v>
      </c>
      <c r="J24">
        <v>1.143</v>
      </c>
      <c r="K24">
        <v>687.84215500000005</v>
      </c>
      <c r="L24">
        <v>218.80137500000001</v>
      </c>
      <c r="M24">
        <v>92.92</v>
      </c>
      <c r="N24">
        <v>119.15625</v>
      </c>
      <c r="O24">
        <v>62.395313000000002</v>
      </c>
      <c r="P24">
        <v>127.262</v>
      </c>
      <c r="Q24">
        <v>21.938279999999999</v>
      </c>
      <c r="R24">
        <v>42.846803999999999</v>
      </c>
      <c r="S24">
        <v>26.620229999999999</v>
      </c>
      <c r="T24">
        <v>0.5625</v>
      </c>
      <c r="U24">
        <v>348.97500000000002</v>
      </c>
      <c r="V24">
        <v>18.140333999999999</v>
      </c>
      <c r="W24">
        <v>33.384999999999998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9.1440000000000001</v>
      </c>
      <c r="AG24">
        <v>44.257599999999996</v>
      </c>
      <c r="AH24">
        <v>0</v>
      </c>
      <c r="AI24">
        <v>0</v>
      </c>
      <c r="AJ24">
        <v>0</v>
      </c>
      <c r="AK24">
        <v>54.441000000000003</v>
      </c>
      <c r="AL24">
        <v>12.782</v>
      </c>
      <c r="AM24">
        <v>10.92168</v>
      </c>
      <c r="AN24">
        <v>0.82277999999999996</v>
      </c>
      <c r="AO24">
        <v>0</v>
      </c>
      <c r="AP24">
        <v>0.51239999999999997</v>
      </c>
      <c r="AQ24">
        <v>0</v>
      </c>
      <c r="AR24">
        <v>19.872</v>
      </c>
      <c r="AS24">
        <v>15.87336</v>
      </c>
      <c r="AT24">
        <v>11.2476</v>
      </c>
      <c r="AU24">
        <v>0</v>
      </c>
      <c r="AV24">
        <v>41.428800000000003</v>
      </c>
      <c r="AW24">
        <v>54.061799999999998</v>
      </c>
      <c r="AX24">
        <v>1.143</v>
      </c>
      <c r="AY24">
        <v>0</v>
      </c>
      <c r="AZ24">
        <f t="shared" si="0"/>
        <v>87.606712000000002</v>
      </c>
      <c r="BA24">
        <f t="shared" si="1"/>
        <v>2440.5880979999997</v>
      </c>
      <c r="BD24">
        <v>4.2945000000000002</v>
      </c>
      <c r="BE24">
        <v>0</v>
      </c>
      <c r="BF24">
        <v>2.0719999999999999E-2</v>
      </c>
      <c r="BG24">
        <v>0</v>
      </c>
      <c r="BH24">
        <v>3.7000000000000002E-3</v>
      </c>
      <c r="BI24">
        <v>0.85655999999999999</v>
      </c>
      <c r="BJ24">
        <v>0</v>
      </c>
      <c r="BK24">
        <v>0</v>
      </c>
      <c r="BL24">
        <v>0</v>
      </c>
      <c r="BM24">
        <v>0</v>
      </c>
      <c r="BN24">
        <v>2.112E-2</v>
      </c>
      <c r="BO24">
        <v>2.02</v>
      </c>
      <c r="BP24">
        <v>2.19</v>
      </c>
      <c r="BQ24">
        <v>3.5429620000000002</v>
      </c>
      <c r="BR24">
        <v>0</v>
      </c>
      <c r="BS24">
        <v>1.65</v>
      </c>
      <c r="BT24">
        <v>0</v>
      </c>
      <c r="BU24">
        <v>2.9693719999999999</v>
      </c>
      <c r="BV24">
        <v>1.342031</v>
      </c>
      <c r="BW24">
        <v>9.44</v>
      </c>
      <c r="BX24">
        <v>4.2584999999999997</v>
      </c>
      <c r="BY24">
        <v>0.26</v>
      </c>
      <c r="BZ24">
        <v>1.9378120000000001</v>
      </c>
      <c r="CA24">
        <v>3.5120239999999998</v>
      </c>
      <c r="CB24">
        <v>1.93</v>
      </c>
      <c r="CC24">
        <v>1.25</v>
      </c>
      <c r="CD24">
        <v>1.44</v>
      </c>
      <c r="CE24">
        <v>0.97</v>
      </c>
      <c r="CF24">
        <v>0.08</v>
      </c>
      <c r="CG24">
        <v>3.77</v>
      </c>
      <c r="CH24">
        <v>0</v>
      </c>
      <c r="CI24">
        <v>7.24</v>
      </c>
      <c r="CJ24">
        <v>1.92</v>
      </c>
      <c r="CK24">
        <v>1.79</v>
      </c>
      <c r="CL24">
        <v>5.3144439999999999</v>
      </c>
      <c r="CM24">
        <v>0.93515599999999999</v>
      </c>
      <c r="CN24">
        <v>3.5429620000000002</v>
      </c>
      <c r="CO24">
        <v>3</v>
      </c>
      <c r="CP24">
        <v>0.99528000000000005</v>
      </c>
      <c r="CQ24">
        <v>2.79379</v>
      </c>
      <c r="CR24">
        <v>2.34</v>
      </c>
      <c r="CS24">
        <v>2.0619689999999999</v>
      </c>
      <c r="CT24">
        <v>1.9426559999999999</v>
      </c>
      <c r="CU24">
        <v>1.959376</v>
      </c>
      <c r="CV24">
        <v>2.6840619999999999</v>
      </c>
      <c r="CW24">
        <v>1.3277159999999999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87.606712000000002</v>
      </c>
    </row>
    <row r="25" spans="1:114">
      <c r="A25" t="s">
        <v>67</v>
      </c>
      <c r="B25">
        <v>0</v>
      </c>
      <c r="C25">
        <v>0</v>
      </c>
      <c r="D25">
        <v>5.48</v>
      </c>
      <c r="E25">
        <v>0</v>
      </c>
      <c r="F25">
        <v>0</v>
      </c>
      <c r="G25">
        <v>22.62</v>
      </c>
      <c r="H25">
        <v>0</v>
      </c>
      <c r="I25">
        <v>98.869500000000002</v>
      </c>
      <c r="J25">
        <v>1.143</v>
      </c>
      <c r="K25">
        <v>687.84215500000005</v>
      </c>
      <c r="L25">
        <v>218.80137500000001</v>
      </c>
      <c r="M25">
        <v>92.92</v>
      </c>
      <c r="N25">
        <v>119.15625</v>
      </c>
      <c r="O25">
        <v>62.395313000000002</v>
      </c>
      <c r="P25">
        <v>127.262</v>
      </c>
      <c r="Q25">
        <v>21.938279999999999</v>
      </c>
      <c r="R25">
        <v>42.846803999999999</v>
      </c>
      <c r="S25">
        <v>26.620229999999999</v>
      </c>
      <c r="T25">
        <v>0.5625</v>
      </c>
      <c r="U25">
        <v>348.97500000000002</v>
      </c>
      <c r="V25">
        <v>18.140333999999999</v>
      </c>
      <c r="W25">
        <v>33.081499999999998</v>
      </c>
      <c r="X25">
        <v>147.515625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9.1440000000000001</v>
      </c>
      <c r="AG25">
        <v>44.257599999999996</v>
      </c>
      <c r="AH25">
        <v>0</v>
      </c>
      <c r="AI25">
        <v>0</v>
      </c>
      <c r="AJ25">
        <v>0</v>
      </c>
      <c r="AK25">
        <v>54.441000000000003</v>
      </c>
      <c r="AL25">
        <v>12.782</v>
      </c>
      <c r="AM25">
        <v>16.349423999999999</v>
      </c>
      <c r="AN25">
        <v>0.82277999999999996</v>
      </c>
      <c r="AO25">
        <v>0</v>
      </c>
      <c r="AP25">
        <v>0.51239999999999997</v>
      </c>
      <c r="AQ25">
        <v>15.773999999999999</v>
      </c>
      <c r="AR25">
        <v>19.872</v>
      </c>
      <c r="AS25">
        <v>15.87336</v>
      </c>
      <c r="AT25">
        <v>11.2476</v>
      </c>
      <c r="AU25">
        <v>0</v>
      </c>
      <c r="AV25">
        <v>41.428800000000003</v>
      </c>
      <c r="AW25">
        <v>54.061799999999998</v>
      </c>
      <c r="AX25">
        <v>1.143</v>
      </c>
      <c r="AY25">
        <v>0</v>
      </c>
      <c r="AZ25">
        <f t="shared" si="0"/>
        <v>87.606712000000002</v>
      </c>
      <c r="BA25">
        <f t="shared" si="1"/>
        <v>2461.4863419999997</v>
      </c>
      <c r="BD25">
        <v>4.2945000000000002</v>
      </c>
      <c r="BE25">
        <v>0</v>
      </c>
      <c r="BF25">
        <v>2.0719999999999999E-2</v>
      </c>
      <c r="BG25">
        <v>0</v>
      </c>
      <c r="BH25">
        <v>3.7000000000000002E-3</v>
      </c>
      <c r="BI25">
        <v>0.85655999999999999</v>
      </c>
      <c r="BJ25">
        <v>0</v>
      </c>
      <c r="BK25">
        <v>0</v>
      </c>
      <c r="BL25">
        <v>0</v>
      </c>
      <c r="BM25">
        <v>0</v>
      </c>
      <c r="BN25">
        <v>2.112E-2</v>
      </c>
      <c r="BO25">
        <v>2.02</v>
      </c>
      <c r="BP25">
        <v>2.19</v>
      </c>
      <c r="BQ25">
        <v>3.5429620000000002</v>
      </c>
      <c r="BR25">
        <v>0</v>
      </c>
      <c r="BS25">
        <v>1.65</v>
      </c>
      <c r="BT25">
        <v>0</v>
      </c>
      <c r="BU25">
        <v>2.9693719999999999</v>
      </c>
      <c r="BV25">
        <v>1.342031</v>
      </c>
      <c r="BW25">
        <v>9.44</v>
      </c>
      <c r="BX25">
        <v>4.2584999999999997</v>
      </c>
      <c r="BY25">
        <v>0.26</v>
      </c>
      <c r="BZ25">
        <v>1.9378120000000001</v>
      </c>
      <c r="CA25">
        <v>3.5120239999999998</v>
      </c>
      <c r="CB25">
        <v>1.93</v>
      </c>
      <c r="CC25">
        <v>1.25</v>
      </c>
      <c r="CD25">
        <v>1.44</v>
      </c>
      <c r="CE25">
        <v>0.97</v>
      </c>
      <c r="CF25">
        <v>0.08</v>
      </c>
      <c r="CG25">
        <v>3.77</v>
      </c>
      <c r="CH25">
        <v>0</v>
      </c>
      <c r="CI25">
        <v>7.24</v>
      </c>
      <c r="CJ25">
        <v>1.92</v>
      </c>
      <c r="CK25">
        <v>1.79</v>
      </c>
      <c r="CL25">
        <v>5.3144439999999999</v>
      </c>
      <c r="CM25">
        <v>0.93515599999999999</v>
      </c>
      <c r="CN25">
        <v>3.5429620000000002</v>
      </c>
      <c r="CO25">
        <v>3</v>
      </c>
      <c r="CP25">
        <v>0.99528000000000005</v>
      </c>
      <c r="CQ25">
        <v>2.79379</v>
      </c>
      <c r="CR25">
        <v>2.34</v>
      </c>
      <c r="CS25">
        <v>2.0619689999999999</v>
      </c>
      <c r="CT25">
        <v>1.9426559999999999</v>
      </c>
      <c r="CU25">
        <v>1.959376</v>
      </c>
      <c r="CV25">
        <v>2.6840619999999999</v>
      </c>
      <c r="CW25">
        <v>1.3277159999999999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87.606712000000002</v>
      </c>
    </row>
    <row r="26" spans="1:114">
      <c r="A26" t="s">
        <v>68</v>
      </c>
      <c r="B26">
        <v>0</v>
      </c>
      <c r="C26">
        <v>0</v>
      </c>
      <c r="D26">
        <v>5.48</v>
      </c>
      <c r="E26">
        <v>0</v>
      </c>
      <c r="F26">
        <v>0</v>
      </c>
      <c r="G26">
        <v>22.62</v>
      </c>
      <c r="H26">
        <v>0</v>
      </c>
      <c r="I26">
        <v>98.869500000000002</v>
      </c>
      <c r="J26">
        <v>1.143</v>
      </c>
      <c r="K26">
        <v>687.84215500000005</v>
      </c>
      <c r="L26">
        <v>218.80137500000001</v>
      </c>
      <c r="M26">
        <v>92.92</v>
      </c>
      <c r="N26">
        <v>119.15625</v>
      </c>
      <c r="O26">
        <v>62.395313000000002</v>
      </c>
      <c r="P26">
        <v>127.262</v>
      </c>
      <c r="Q26">
        <v>21.938279999999999</v>
      </c>
      <c r="R26">
        <v>42.846803999999999</v>
      </c>
      <c r="S26">
        <v>26.620229999999999</v>
      </c>
      <c r="T26">
        <v>0.5625</v>
      </c>
      <c r="U26">
        <v>348.97500000000002</v>
      </c>
      <c r="V26">
        <v>18.140333999999999</v>
      </c>
      <c r="W26">
        <v>33.081499999999998</v>
      </c>
      <c r="X26">
        <v>147.515625</v>
      </c>
      <c r="Y26">
        <v>0</v>
      </c>
      <c r="Z26">
        <v>1.1000000000000001</v>
      </c>
      <c r="AA26">
        <v>3.7919999999999998</v>
      </c>
      <c r="AB26">
        <v>0</v>
      </c>
      <c r="AC26">
        <v>10.02744</v>
      </c>
      <c r="AD26">
        <v>0</v>
      </c>
      <c r="AE26">
        <v>0</v>
      </c>
      <c r="AF26">
        <v>9.1440000000000001</v>
      </c>
      <c r="AG26">
        <v>44.257599999999996</v>
      </c>
      <c r="AH26">
        <v>2.931</v>
      </c>
      <c r="AI26">
        <v>0</v>
      </c>
      <c r="AJ26">
        <v>0</v>
      </c>
      <c r="AK26">
        <v>54.441000000000003</v>
      </c>
      <c r="AL26">
        <v>12.782</v>
      </c>
      <c r="AM26">
        <v>16.349423999999999</v>
      </c>
      <c r="AN26">
        <v>0.82277999999999996</v>
      </c>
      <c r="AO26">
        <v>0</v>
      </c>
      <c r="AP26">
        <v>0.51239999999999997</v>
      </c>
      <c r="AQ26">
        <v>15.773999999999999</v>
      </c>
      <c r="AR26">
        <v>26.495999999999999</v>
      </c>
      <c r="AS26">
        <v>15.87336</v>
      </c>
      <c r="AT26">
        <v>11.2476</v>
      </c>
      <c r="AU26">
        <v>0</v>
      </c>
      <c r="AV26">
        <v>41.428800000000003</v>
      </c>
      <c r="AW26">
        <v>54.061799999999998</v>
      </c>
      <c r="AX26">
        <v>1.143</v>
      </c>
      <c r="AY26">
        <v>0</v>
      </c>
      <c r="AZ26">
        <f t="shared" si="0"/>
        <v>87.679112000000003</v>
      </c>
      <c r="BA26">
        <f t="shared" si="1"/>
        <v>2486.0331819999997</v>
      </c>
      <c r="BD26">
        <v>4.2945000000000002</v>
      </c>
      <c r="BE26">
        <v>0</v>
      </c>
      <c r="BF26">
        <v>2.0719999999999999E-2</v>
      </c>
      <c r="BG26">
        <v>0</v>
      </c>
      <c r="BH26">
        <v>3.7000000000000002E-3</v>
      </c>
      <c r="BI26">
        <v>0.85655999999999999</v>
      </c>
      <c r="BJ26">
        <v>0</v>
      </c>
      <c r="BK26">
        <v>0</v>
      </c>
      <c r="BL26">
        <v>0</v>
      </c>
      <c r="BM26">
        <v>0</v>
      </c>
      <c r="BN26">
        <v>2.112E-2</v>
      </c>
      <c r="BO26">
        <v>2.02</v>
      </c>
      <c r="BP26">
        <v>2.19</v>
      </c>
      <c r="BQ26">
        <v>3.5429620000000002</v>
      </c>
      <c r="BR26">
        <v>0</v>
      </c>
      <c r="BS26">
        <v>1.65</v>
      </c>
      <c r="BT26">
        <v>0</v>
      </c>
      <c r="BU26">
        <v>2.9693719999999999</v>
      </c>
      <c r="BV26">
        <v>1.342031</v>
      </c>
      <c r="BW26">
        <v>9.44</v>
      </c>
      <c r="BX26">
        <v>4.2584999999999997</v>
      </c>
      <c r="BY26">
        <v>0.26</v>
      </c>
      <c r="BZ26">
        <v>1.9378120000000001</v>
      </c>
      <c r="CA26">
        <v>3.5120239999999998</v>
      </c>
      <c r="CB26">
        <v>1.93</v>
      </c>
      <c r="CC26">
        <v>1.28</v>
      </c>
      <c r="CD26">
        <v>1.46</v>
      </c>
      <c r="CE26">
        <v>0.97</v>
      </c>
      <c r="CF26">
        <v>0.08</v>
      </c>
      <c r="CG26">
        <v>3.77</v>
      </c>
      <c r="CH26">
        <v>2.24E-2</v>
      </c>
      <c r="CI26">
        <v>7.24</v>
      </c>
      <c r="CJ26">
        <v>1.92</v>
      </c>
      <c r="CK26">
        <v>1.79</v>
      </c>
      <c r="CL26">
        <v>5.3144439999999999</v>
      </c>
      <c r="CM26">
        <v>0.93515599999999999</v>
      </c>
      <c r="CN26">
        <v>3.5429620000000002</v>
      </c>
      <c r="CO26">
        <v>3</v>
      </c>
      <c r="CP26">
        <v>0.99528000000000005</v>
      </c>
      <c r="CQ26">
        <v>2.79379</v>
      </c>
      <c r="CR26">
        <v>2.34</v>
      </c>
      <c r="CS26">
        <v>2.0619689999999999</v>
      </c>
      <c r="CT26">
        <v>1.9426559999999999</v>
      </c>
      <c r="CU26">
        <v>1.959376</v>
      </c>
      <c r="CV26">
        <v>2.6840619999999999</v>
      </c>
      <c r="CW26">
        <v>1.3277159999999999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87.679112000000003</v>
      </c>
    </row>
    <row r="27" spans="1:114">
      <c r="A27" t="s">
        <v>69</v>
      </c>
      <c r="B27">
        <v>0</v>
      </c>
      <c r="C27">
        <v>0</v>
      </c>
      <c r="D27">
        <v>5.48</v>
      </c>
      <c r="E27">
        <v>0</v>
      </c>
      <c r="F27">
        <v>0</v>
      </c>
      <c r="G27">
        <v>22.62</v>
      </c>
      <c r="H27">
        <v>0</v>
      </c>
      <c r="I27">
        <v>98.869500000000002</v>
      </c>
      <c r="J27">
        <v>1.143</v>
      </c>
      <c r="K27">
        <v>687.84215500000005</v>
      </c>
      <c r="L27">
        <v>218.80137500000001</v>
      </c>
      <c r="M27">
        <v>92.92</v>
      </c>
      <c r="N27">
        <v>119.15625</v>
      </c>
      <c r="O27">
        <v>62.395313000000002</v>
      </c>
      <c r="P27">
        <v>127.262</v>
      </c>
      <c r="Q27">
        <v>21.938279999999999</v>
      </c>
      <c r="R27">
        <v>42.846803999999999</v>
      </c>
      <c r="S27">
        <v>26.620229999999999</v>
      </c>
      <c r="T27">
        <v>0.5625</v>
      </c>
      <c r="U27">
        <v>348.97500000000002</v>
      </c>
      <c r="V27">
        <v>18.140333999999999</v>
      </c>
      <c r="W27">
        <v>33.081499999999998</v>
      </c>
      <c r="X27">
        <v>147.515625</v>
      </c>
      <c r="Y27">
        <v>0</v>
      </c>
      <c r="Z27">
        <v>6.5537999999999998</v>
      </c>
      <c r="AA27">
        <v>13.983000000000001</v>
      </c>
      <c r="AB27">
        <v>0</v>
      </c>
      <c r="AC27">
        <v>10.02744</v>
      </c>
      <c r="AD27">
        <v>0</v>
      </c>
      <c r="AE27">
        <v>0</v>
      </c>
      <c r="AF27">
        <v>9.1440000000000001</v>
      </c>
      <c r="AG27">
        <v>44.257599999999996</v>
      </c>
      <c r="AH27">
        <v>19.54</v>
      </c>
      <c r="AI27">
        <v>0</v>
      </c>
      <c r="AJ27">
        <v>0</v>
      </c>
      <c r="AK27">
        <v>54.441000000000003</v>
      </c>
      <c r="AL27">
        <v>12.782</v>
      </c>
      <c r="AM27">
        <v>16.349423999999999</v>
      </c>
      <c r="AN27">
        <v>0.82277999999999996</v>
      </c>
      <c r="AO27">
        <v>0</v>
      </c>
      <c r="AP27">
        <v>0.76859999999999995</v>
      </c>
      <c r="AQ27">
        <v>31.547999999999998</v>
      </c>
      <c r="AR27">
        <v>38.088000000000001</v>
      </c>
      <c r="AS27">
        <v>32.284799999999997</v>
      </c>
      <c r="AT27">
        <v>11.2476</v>
      </c>
      <c r="AU27">
        <v>0</v>
      </c>
      <c r="AV27">
        <v>41.428800000000003</v>
      </c>
      <c r="AW27">
        <v>54.061799999999998</v>
      </c>
      <c r="AX27">
        <v>1.143</v>
      </c>
      <c r="AY27">
        <v>0</v>
      </c>
      <c r="AZ27">
        <f t="shared" si="0"/>
        <v>87.813438000000005</v>
      </c>
      <c r="BA27">
        <f t="shared" si="1"/>
        <v>2562.4549480000001</v>
      </c>
      <c r="BD27">
        <v>4.2945000000000002</v>
      </c>
      <c r="BE27">
        <v>0</v>
      </c>
      <c r="BF27">
        <v>2.0646000000000001E-2</v>
      </c>
      <c r="BG27">
        <v>0</v>
      </c>
      <c r="BH27">
        <v>3.7000000000000002E-3</v>
      </c>
      <c r="BI27">
        <v>0.85655999999999999</v>
      </c>
      <c r="BJ27">
        <v>0</v>
      </c>
      <c r="BK27">
        <v>0</v>
      </c>
      <c r="BL27">
        <v>0</v>
      </c>
      <c r="BM27">
        <v>0</v>
      </c>
      <c r="BN27">
        <v>2.112E-2</v>
      </c>
      <c r="BO27">
        <v>2.02</v>
      </c>
      <c r="BP27">
        <v>2.19</v>
      </c>
      <c r="BQ27">
        <v>3.5429620000000002</v>
      </c>
      <c r="BR27">
        <v>0</v>
      </c>
      <c r="BS27">
        <v>1.65</v>
      </c>
      <c r="BT27">
        <v>0</v>
      </c>
      <c r="BU27">
        <v>2.9693719999999999</v>
      </c>
      <c r="BV27">
        <v>1.342031</v>
      </c>
      <c r="BW27">
        <v>9.44</v>
      </c>
      <c r="BX27">
        <v>4.2584999999999997</v>
      </c>
      <c r="BY27">
        <v>0.26</v>
      </c>
      <c r="BZ27">
        <v>1.9378120000000001</v>
      </c>
      <c r="CA27">
        <v>3.5120239999999998</v>
      </c>
      <c r="CB27">
        <v>1.93</v>
      </c>
      <c r="CC27">
        <v>1.28</v>
      </c>
      <c r="CD27">
        <v>1.46</v>
      </c>
      <c r="CE27">
        <v>0.97</v>
      </c>
      <c r="CF27">
        <v>0.08</v>
      </c>
      <c r="CG27">
        <v>3.77</v>
      </c>
      <c r="CH27">
        <v>0.15679999999999999</v>
      </c>
      <c r="CI27">
        <v>7.24</v>
      </c>
      <c r="CJ27">
        <v>1.92</v>
      </c>
      <c r="CK27">
        <v>1.79</v>
      </c>
      <c r="CL27">
        <v>5.3144439999999999</v>
      </c>
      <c r="CM27">
        <v>0.93515599999999999</v>
      </c>
      <c r="CN27">
        <v>3.5429620000000002</v>
      </c>
      <c r="CO27">
        <v>3</v>
      </c>
      <c r="CP27">
        <v>0.99528000000000005</v>
      </c>
      <c r="CQ27">
        <v>2.79379</v>
      </c>
      <c r="CR27">
        <v>2.34</v>
      </c>
      <c r="CS27">
        <v>2.0619689999999999</v>
      </c>
      <c r="CT27">
        <v>1.9426559999999999</v>
      </c>
      <c r="CU27">
        <v>1.959376</v>
      </c>
      <c r="CV27">
        <v>2.6840619999999999</v>
      </c>
      <c r="CW27">
        <v>1.3277159999999999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87.813438000000005</v>
      </c>
    </row>
    <row r="28" spans="1:114">
      <c r="A28" t="s">
        <v>70</v>
      </c>
      <c r="B28">
        <v>0</v>
      </c>
      <c r="C28">
        <v>0</v>
      </c>
      <c r="D28">
        <v>5.48</v>
      </c>
      <c r="E28">
        <v>0</v>
      </c>
      <c r="F28">
        <v>0</v>
      </c>
      <c r="G28">
        <v>22.62</v>
      </c>
      <c r="H28">
        <v>0</v>
      </c>
      <c r="I28">
        <v>98.869500000000002</v>
      </c>
      <c r="J28">
        <v>1.143</v>
      </c>
      <c r="K28">
        <v>687.84215500000005</v>
      </c>
      <c r="L28">
        <v>218.80137500000001</v>
      </c>
      <c r="M28">
        <v>92.92</v>
      </c>
      <c r="N28">
        <v>119.15625</v>
      </c>
      <c r="O28">
        <v>62.395313000000002</v>
      </c>
      <c r="P28">
        <v>127.262</v>
      </c>
      <c r="Q28">
        <v>21.938279999999999</v>
      </c>
      <c r="R28">
        <v>42.846803999999999</v>
      </c>
      <c r="S28">
        <v>26.620229999999999</v>
      </c>
      <c r="T28">
        <v>0.5625</v>
      </c>
      <c r="U28">
        <v>348.97500000000002</v>
      </c>
      <c r="V28">
        <v>18.140333999999999</v>
      </c>
      <c r="W28">
        <v>33.081499999999998</v>
      </c>
      <c r="X28">
        <v>147.515625</v>
      </c>
      <c r="Y28">
        <v>0</v>
      </c>
      <c r="Z28">
        <v>6.5537999999999998</v>
      </c>
      <c r="AA28">
        <v>17.774999999999999</v>
      </c>
      <c r="AB28">
        <v>0</v>
      </c>
      <c r="AC28">
        <v>10.02744</v>
      </c>
      <c r="AD28">
        <v>1.367</v>
      </c>
      <c r="AE28">
        <v>17.011199999999999</v>
      </c>
      <c r="AF28">
        <v>9.1440000000000001</v>
      </c>
      <c r="AG28">
        <v>44.257599999999996</v>
      </c>
      <c r="AH28">
        <v>39.08</v>
      </c>
      <c r="AI28">
        <v>0</v>
      </c>
      <c r="AJ28">
        <v>0</v>
      </c>
      <c r="AK28">
        <v>54.441000000000003</v>
      </c>
      <c r="AL28">
        <v>12.782</v>
      </c>
      <c r="AM28">
        <v>16.349423999999999</v>
      </c>
      <c r="AN28">
        <v>0.82277999999999996</v>
      </c>
      <c r="AO28">
        <v>0</v>
      </c>
      <c r="AP28">
        <v>0.76859999999999995</v>
      </c>
      <c r="AQ28">
        <v>47.322000000000003</v>
      </c>
      <c r="AR28">
        <v>38.088000000000001</v>
      </c>
      <c r="AS28">
        <v>32.284799999999997</v>
      </c>
      <c r="AT28">
        <v>11.2476</v>
      </c>
      <c r="AU28">
        <v>0</v>
      </c>
      <c r="AV28">
        <v>41.428800000000003</v>
      </c>
      <c r="AW28">
        <v>54.061799999999998</v>
      </c>
      <c r="AX28">
        <v>1.143</v>
      </c>
      <c r="AY28">
        <v>0</v>
      </c>
      <c r="AZ28">
        <f t="shared" si="0"/>
        <v>88.054237999999998</v>
      </c>
      <c r="BA28">
        <f t="shared" si="1"/>
        <v>2620.1799480000004</v>
      </c>
      <c r="BD28">
        <v>4.2945000000000002</v>
      </c>
      <c r="BE28">
        <v>0</v>
      </c>
      <c r="BF28">
        <v>2.0646000000000001E-2</v>
      </c>
      <c r="BG28">
        <v>0</v>
      </c>
      <c r="BH28">
        <v>3.7000000000000002E-3</v>
      </c>
      <c r="BI28">
        <v>0.85655999999999999</v>
      </c>
      <c r="BJ28">
        <v>0</v>
      </c>
      <c r="BK28">
        <v>0</v>
      </c>
      <c r="BL28">
        <v>0</v>
      </c>
      <c r="BM28">
        <v>0</v>
      </c>
      <c r="BN28">
        <v>2.112E-2</v>
      </c>
      <c r="BO28">
        <v>2.02</v>
      </c>
      <c r="BP28">
        <v>2.19</v>
      </c>
      <c r="BQ28">
        <v>3.5429620000000002</v>
      </c>
      <c r="BR28">
        <v>0</v>
      </c>
      <c r="BS28">
        <v>1.65</v>
      </c>
      <c r="BT28">
        <v>8.4000000000000005E-2</v>
      </c>
      <c r="BU28">
        <v>2.9693719999999999</v>
      </c>
      <c r="BV28">
        <v>1.342031</v>
      </c>
      <c r="BW28">
        <v>9.44</v>
      </c>
      <c r="BX28">
        <v>4.2584999999999997</v>
      </c>
      <c r="BY28">
        <v>0.26</v>
      </c>
      <c r="BZ28">
        <v>1.9378120000000001</v>
      </c>
      <c r="CA28">
        <v>3.5120239999999998</v>
      </c>
      <c r="CB28">
        <v>1.93</v>
      </c>
      <c r="CC28">
        <v>1.28</v>
      </c>
      <c r="CD28">
        <v>1.46</v>
      </c>
      <c r="CE28">
        <v>0.97</v>
      </c>
      <c r="CF28">
        <v>0.08</v>
      </c>
      <c r="CG28">
        <v>3.77</v>
      </c>
      <c r="CH28">
        <v>0.31359999999999999</v>
      </c>
      <c r="CI28">
        <v>7.24</v>
      </c>
      <c r="CJ28">
        <v>1.92</v>
      </c>
      <c r="CK28">
        <v>1.79</v>
      </c>
      <c r="CL28">
        <v>5.3144439999999999</v>
      </c>
      <c r="CM28">
        <v>0.93515599999999999</v>
      </c>
      <c r="CN28">
        <v>3.5429620000000002</v>
      </c>
      <c r="CO28">
        <v>3</v>
      </c>
      <c r="CP28">
        <v>0.99528000000000005</v>
      </c>
      <c r="CQ28">
        <v>2.79379</v>
      </c>
      <c r="CR28">
        <v>2.34</v>
      </c>
      <c r="CS28">
        <v>2.0619689999999999</v>
      </c>
      <c r="CT28">
        <v>1.9426559999999999</v>
      </c>
      <c r="CU28">
        <v>1.959376</v>
      </c>
      <c r="CV28">
        <v>2.6840619999999999</v>
      </c>
      <c r="CW28">
        <v>1.3277159999999999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88.054237999999998</v>
      </c>
    </row>
    <row r="29" spans="1:114">
      <c r="A29" t="s">
        <v>71</v>
      </c>
      <c r="B29">
        <v>0</v>
      </c>
      <c r="C29">
        <v>0</v>
      </c>
      <c r="D29">
        <v>5.48</v>
      </c>
      <c r="E29">
        <v>0</v>
      </c>
      <c r="F29">
        <v>0</v>
      </c>
      <c r="G29">
        <v>22.62</v>
      </c>
      <c r="H29">
        <v>0</v>
      </c>
      <c r="I29">
        <v>98.869500000000002</v>
      </c>
      <c r="J29">
        <v>1.143</v>
      </c>
      <c r="K29">
        <v>687.84215500000005</v>
      </c>
      <c r="L29">
        <v>218.80137500000001</v>
      </c>
      <c r="M29">
        <v>92.92</v>
      </c>
      <c r="N29">
        <v>119.15625</v>
      </c>
      <c r="O29">
        <v>62.395313000000002</v>
      </c>
      <c r="P29">
        <v>127.262</v>
      </c>
      <c r="Q29">
        <v>21.938279999999999</v>
      </c>
      <c r="R29">
        <v>42.846803999999999</v>
      </c>
      <c r="S29">
        <v>26.620229999999999</v>
      </c>
      <c r="T29">
        <v>0.5625</v>
      </c>
      <c r="U29">
        <v>348.97500000000002</v>
      </c>
      <c r="V29">
        <v>18.140333999999999</v>
      </c>
      <c r="W29">
        <v>32.777999999999999</v>
      </c>
      <c r="X29">
        <v>147.515625</v>
      </c>
      <c r="Y29">
        <v>0</v>
      </c>
      <c r="Z29">
        <v>6.5537999999999998</v>
      </c>
      <c r="AA29">
        <v>28.09872</v>
      </c>
      <c r="AB29">
        <v>0</v>
      </c>
      <c r="AC29">
        <v>10.02744</v>
      </c>
      <c r="AD29">
        <v>9.4322999999999997</v>
      </c>
      <c r="AE29">
        <v>34.022399999999998</v>
      </c>
      <c r="AF29">
        <v>9.1440000000000001</v>
      </c>
      <c r="AG29">
        <v>44.257599999999996</v>
      </c>
      <c r="AH29">
        <v>63.505000000000003</v>
      </c>
      <c r="AI29">
        <v>0</v>
      </c>
      <c r="AJ29">
        <v>0</v>
      </c>
      <c r="AK29">
        <v>54.441000000000003</v>
      </c>
      <c r="AL29">
        <v>12.782</v>
      </c>
      <c r="AM29">
        <v>16.349423999999999</v>
      </c>
      <c r="AN29">
        <v>0.82277999999999996</v>
      </c>
      <c r="AO29">
        <v>0</v>
      </c>
      <c r="AP29">
        <v>0.76859999999999995</v>
      </c>
      <c r="AQ29">
        <v>63.095999999999997</v>
      </c>
      <c r="AR29">
        <v>38.088000000000001</v>
      </c>
      <c r="AS29">
        <v>32.284799999999997</v>
      </c>
      <c r="AT29">
        <v>11.2476</v>
      </c>
      <c r="AU29">
        <v>0</v>
      </c>
      <c r="AV29">
        <v>41.428800000000003</v>
      </c>
      <c r="AW29">
        <v>54.061799999999998</v>
      </c>
      <c r="AX29">
        <v>1.143</v>
      </c>
      <c r="AY29">
        <v>0</v>
      </c>
      <c r="AZ29">
        <f t="shared" si="0"/>
        <v>88.514238000000006</v>
      </c>
      <c r="BA29">
        <f t="shared" si="1"/>
        <v>2695.9356680000001</v>
      </c>
      <c r="BD29">
        <v>4.2945000000000002</v>
      </c>
      <c r="BE29">
        <v>0</v>
      </c>
      <c r="BF29">
        <v>2.0646000000000001E-2</v>
      </c>
      <c r="BG29">
        <v>0</v>
      </c>
      <c r="BH29">
        <v>3.7000000000000002E-3</v>
      </c>
      <c r="BI29">
        <v>0.85655999999999999</v>
      </c>
      <c r="BJ29">
        <v>0</v>
      </c>
      <c r="BK29">
        <v>0</v>
      </c>
      <c r="BL29">
        <v>0</v>
      </c>
      <c r="BM29">
        <v>0</v>
      </c>
      <c r="BN29">
        <v>2.112E-2</v>
      </c>
      <c r="BO29">
        <v>2.02</v>
      </c>
      <c r="BP29">
        <v>2.19</v>
      </c>
      <c r="BQ29">
        <v>3.5429620000000002</v>
      </c>
      <c r="BR29">
        <v>0</v>
      </c>
      <c r="BS29">
        <v>1.65</v>
      </c>
      <c r="BT29">
        <v>0.378</v>
      </c>
      <c r="BU29">
        <v>2.9693719999999999</v>
      </c>
      <c r="BV29">
        <v>1.342031</v>
      </c>
      <c r="BW29">
        <v>9.44</v>
      </c>
      <c r="BX29">
        <v>4.2584999999999997</v>
      </c>
      <c r="BY29">
        <v>0.26</v>
      </c>
      <c r="BZ29">
        <v>1.9378120000000001</v>
      </c>
      <c r="CA29">
        <v>3.5120239999999998</v>
      </c>
      <c r="CB29">
        <v>1.93</v>
      </c>
      <c r="CC29">
        <v>1.28</v>
      </c>
      <c r="CD29">
        <v>1.46</v>
      </c>
      <c r="CE29">
        <v>0.94</v>
      </c>
      <c r="CF29">
        <v>0.08</v>
      </c>
      <c r="CG29">
        <v>3.77</v>
      </c>
      <c r="CH29">
        <v>0.50960000000000005</v>
      </c>
      <c r="CI29">
        <v>7.24</v>
      </c>
      <c r="CJ29">
        <v>1.92</v>
      </c>
      <c r="CK29">
        <v>1.79</v>
      </c>
      <c r="CL29">
        <v>5.3144439999999999</v>
      </c>
      <c r="CM29">
        <v>0.93515599999999999</v>
      </c>
      <c r="CN29">
        <v>3.5429620000000002</v>
      </c>
      <c r="CO29">
        <v>3</v>
      </c>
      <c r="CP29">
        <v>0.99528000000000005</v>
      </c>
      <c r="CQ29">
        <v>2.79379</v>
      </c>
      <c r="CR29">
        <v>2.34</v>
      </c>
      <c r="CS29">
        <v>2.0619689999999999</v>
      </c>
      <c r="CT29">
        <v>1.9426559999999999</v>
      </c>
      <c r="CU29">
        <v>1.959376</v>
      </c>
      <c r="CV29">
        <v>2.6840619999999999</v>
      </c>
      <c r="CW29">
        <v>1.3277159999999999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88.514238000000006</v>
      </c>
    </row>
    <row r="30" spans="1:114">
      <c r="A30" t="s">
        <v>72</v>
      </c>
      <c r="B30">
        <v>0</v>
      </c>
      <c r="C30">
        <v>0</v>
      </c>
      <c r="D30">
        <v>5.48</v>
      </c>
      <c r="E30">
        <v>0</v>
      </c>
      <c r="F30">
        <v>0</v>
      </c>
      <c r="G30">
        <v>22.62</v>
      </c>
      <c r="H30">
        <v>0</v>
      </c>
      <c r="I30">
        <v>98.869500000000002</v>
      </c>
      <c r="J30">
        <v>1.143</v>
      </c>
      <c r="K30">
        <v>687.84215500000005</v>
      </c>
      <c r="L30">
        <v>218.80137500000001</v>
      </c>
      <c r="M30">
        <v>92.92</v>
      </c>
      <c r="N30">
        <v>119.15625</v>
      </c>
      <c r="O30">
        <v>62.395313000000002</v>
      </c>
      <c r="P30">
        <v>127.262</v>
      </c>
      <c r="Q30">
        <v>21.938279999999999</v>
      </c>
      <c r="R30">
        <v>42.846803999999999</v>
      </c>
      <c r="S30">
        <v>26.620229999999999</v>
      </c>
      <c r="T30">
        <v>0.5625</v>
      </c>
      <c r="U30">
        <v>348.97500000000002</v>
      </c>
      <c r="V30">
        <v>18.140333999999999</v>
      </c>
      <c r="W30">
        <v>32.777999999999999</v>
      </c>
      <c r="X30">
        <v>147.515625</v>
      </c>
      <c r="Y30">
        <v>0</v>
      </c>
      <c r="Z30">
        <v>6.5537999999999998</v>
      </c>
      <c r="AA30">
        <v>28.09872</v>
      </c>
      <c r="AB30">
        <v>2.7759999999999998</v>
      </c>
      <c r="AC30">
        <v>20.074670999999999</v>
      </c>
      <c r="AD30">
        <v>18.864599999999999</v>
      </c>
      <c r="AE30">
        <v>34.022399999999998</v>
      </c>
      <c r="AF30">
        <v>18.288</v>
      </c>
      <c r="AG30">
        <v>44.257599999999996</v>
      </c>
      <c r="AH30">
        <v>83.045000000000002</v>
      </c>
      <c r="AI30">
        <v>0</v>
      </c>
      <c r="AJ30">
        <v>0</v>
      </c>
      <c r="AK30">
        <v>54.441000000000003</v>
      </c>
      <c r="AL30">
        <v>12.782</v>
      </c>
      <c r="AM30">
        <v>16.349423999999999</v>
      </c>
      <c r="AN30">
        <v>0.82277999999999996</v>
      </c>
      <c r="AO30">
        <v>0</v>
      </c>
      <c r="AP30">
        <v>0.76859999999999995</v>
      </c>
      <c r="AQ30">
        <v>63.095999999999997</v>
      </c>
      <c r="AR30">
        <v>38.088000000000001</v>
      </c>
      <c r="AS30">
        <v>32.284799999999997</v>
      </c>
      <c r="AT30">
        <v>11.2476</v>
      </c>
      <c r="AU30">
        <v>0</v>
      </c>
      <c r="AV30">
        <v>41.428800000000003</v>
      </c>
      <c r="AW30">
        <v>54.061799999999998</v>
      </c>
      <c r="AX30">
        <v>1.143</v>
      </c>
      <c r="AY30">
        <v>0</v>
      </c>
      <c r="AZ30">
        <f t="shared" si="0"/>
        <v>89.121838000000011</v>
      </c>
      <c r="BA30">
        <f t="shared" si="1"/>
        <v>2747.4827989999999</v>
      </c>
      <c r="BD30">
        <v>4.2945000000000002</v>
      </c>
      <c r="BE30">
        <v>0</v>
      </c>
      <c r="BF30">
        <v>2.0646000000000001E-2</v>
      </c>
      <c r="BG30">
        <v>0</v>
      </c>
      <c r="BH30">
        <v>3.7000000000000002E-3</v>
      </c>
      <c r="BI30">
        <v>0.85655999999999999</v>
      </c>
      <c r="BJ30">
        <v>0</v>
      </c>
      <c r="BK30">
        <v>0</v>
      </c>
      <c r="BL30">
        <v>0</v>
      </c>
      <c r="BM30">
        <v>0</v>
      </c>
      <c r="BN30">
        <v>2.112E-2</v>
      </c>
      <c r="BO30">
        <v>2.02</v>
      </c>
      <c r="BP30">
        <v>2.19</v>
      </c>
      <c r="BQ30">
        <v>3.5429620000000002</v>
      </c>
      <c r="BR30">
        <v>0</v>
      </c>
      <c r="BS30">
        <v>1.65</v>
      </c>
      <c r="BT30">
        <v>0.83160000000000001</v>
      </c>
      <c r="BU30">
        <v>2.9693719999999999</v>
      </c>
      <c r="BV30">
        <v>1.342031</v>
      </c>
      <c r="BW30">
        <v>9.44</v>
      </c>
      <c r="BX30">
        <v>4.2584999999999997</v>
      </c>
      <c r="BY30">
        <v>0.26</v>
      </c>
      <c r="BZ30">
        <v>1.9378120000000001</v>
      </c>
      <c r="CA30">
        <v>3.5120239999999998</v>
      </c>
      <c r="CB30">
        <v>1.93</v>
      </c>
      <c r="CC30">
        <v>1.28</v>
      </c>
      <c r="CD30">
        <v>1.46</v>
      </c>
      <c r="CE30">
        <v>0.94</v>
      </c>
      <c r="CF30">
        <v>0.08</v>
      </c>
      <c r="CG30">
        <v>3.77</v>
      </c>
      <c r="CH30">
        <v>0.66359999999999997</v>
      </c>
      <c r="CI30">
        <v>7.24</v>
      </c>
      <c r="CJ30">
        <v>1.92</v>
      </c>
      <c r="CK30">
        <v>1.79</v>
      </c>
      <c r="CL30">
        <v>5.3144439999999999</v>
      </c>
      <c r="CM30">
        <v>0.93515599999999999</v>
      </c>
      <c r="CN30">
        <v>3.5429620000000002</v>
      </c>
      <c r="CO30">
        <v>3</v>
      </c>
      <c r="CP30">
        <v>0.99528000000000005</v>
      </c>
      <c r="CQ30">
        <v>2.79379</v>
      </c>
      <c r="CR30">
        <v>2.34</v>
      </c>
      <c r="CS30">
        <v>2.0619689999999999</v>
      </c>
      <c r="CT30">
        <v>1.9426559999999999</v>
      </c>
      <c r="CU30">
        <v>1.959376</v>
      </c>
      <c r="CV30">
        <v>2.6840619999999999</v>
      </c>
      <c r="CW30">
        <v>1.3277159999999999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89.121838000000011</v>
      </c>
    </row>
    <row r="31" spans="1:114">
      <c r="A31" t="s">
        <v>73</v>
      </c>
      <c r="B31">
        <v>0</v>
      </c>
      <c r="C31">
        <v>0</v>
      </c>
      <c r="D31">
        <v>5.48</v>
      </c>
      <c r="E31">
        <v>0</v>
      </c>
      <c r="F31">
        <v>0</v>
      </c>
      <c r="G31">
        <v>22.62</v>
      </c>
      <c r="H31">
        <v>0</v>
      </c>
      <c r="I31">
        <v>98.869500000000002</v>
      </c>
      <c r="J31">
        <v>1.143</v>
      </c>
      <c r="K31">
        <v>687.84215500000005</v>
      </c>
      <c r="L31">
        <v>218.80137500000001</v>
      </c>
      <c r="M31">
        <v>92.92</v>
      </c>
      <c r="N31">
        <v>119.15625</v>
      </c>
      <c r="O31">
        <v>62.395313000000002</v>
      </c>
      <c r="P31">
        <v>127.262</v>
      </c>
      <c r="Q31">
        <v>21.938279999999999</v>
      </c>
      <c r="R31">
        <v>42.846803999999999</v>
      </c>
      <c r="S31">
        <v>26.620229999999999</v>
      </c>
      <c r="T31">
        <v>0.5625</v>
      </c>
      <c r="U31">
        <v>348.97500000000002</v>
      </c>
      <c r="V31">
        <v>18.140333999999999</v>
      </c>
      <c r="W31">
        <v>33.081499999999998</v>
      </c>
      <c r="X31">
        <v>147.515625</v>
      </c>
      <c r="Y31">
        <v>0</v>
      </c>
      <c r="Z31">
        <v>7.7</v>
      </c>
      <c r="AA31">
        <v>28.09872</v>
      </c>
      <c r="AB31">
        <v>5.5519999999999996</v>
      </c>
      <c r="AC31">
        <v>20.074670999999999</v>
      </c>
      <c r="AD31">
        <v>18.864599999999999</v>
      </c>
      <c r="AE31">
        <v>34.022399999999998</v>
      </c>
      <c r="AF31">
        <v>27.431999999999999</v>
      </c>
      <c r="AG31">
        <v>44.257599999999996</v>
      </c>
      <c r="AH31">
        <v>107.0792</v>
      </c>
      <c r="AI31">
        <v>3.9569999999999999</v>
      </c>
      <c r="AJ31">
        <v>0</v>
      </c>
      <c r="AK31">
        <v>54.441000000000003</v>
      </c>
      <c r="AL31">
        <v>12.782</v>
      </c>
      <c r="AM31">
        <v>16.349423999999999</v>
      </c>
      <c r="AN31">
        <v>0.82277999999999996</v>
      </c>
      <c r="AO31">
        <v>0</v>
      </c>
      <c r="AP31">
        <v>0.76859999999999995</v>
      </c>
      <c r="AQ31">
        <v>63.095999999999997</v>
      </c>
      <c r="AR31">
        <v>26.495999999999999</v>
      </c>
      <c r="AS31">
        <v>32.284799999999997</v>
      </c>
      <c r="AT31">
        <v>11.2476</v>
      </c>
      <c r="AU31">
        <v>0</v>
      </c>
      <c r="AV31">
        <v>41.428800000000003</v>
      </c>
      <c r="AW31">
        <v>54.061799999999998</v>
      </c>
      <c r="AX31">
        <v>1.143</v>
      </c>
      <c r="AY31">
        <v>0</v>
      </c>
      <c r="AZ31">
        <f t="shared" si="0"/>
        <v>89.755964000000006</v>
      </c>
      <c r="BA31">
        <f t="shared" si="1"/>
        <v>2777.8858249999994</v>
      </c>
      <c r="BD31">
        <v>4.2945000000000002</v>
      </c>
      <c r="BE31">
        <v>0</v>
      </c>
      <c r="BF31">
        <v>2.0572E-2</v>
      </c>
      <c r="BG31">
        <v>0</v>
      </c>
      <c r="BH31">
        <v>3.7000000000000002E-3</v>
      </c>
      <c r="BI31">
        <v>0.85655999999999999</v>
      </c>
      <c r="BJ31">
        <v>0</v>
      </c>
      <c r="BK31">
        <v>0</v>
      </c>
      <c r="BL31">
        <v>0</v>
      </c>
      <c r="BM31">
        <v>0</v>
      </c>
      <c r="BN31">
        <v>2.112E-2</v>
      </c>
      <c r="BO31">
        <v>2.02</v>
      </c>
      <c r="BP31">
        <v>2.19</v>
      </c>
      <c r="BQ31">
        <v>3.5429620000000002</v>
      </c>
      <c r="BR31">
        <v>5.5199999999999999E-2</v>
      </c>
      <c r="BS31">
        <v>1.65</v>
      </c>
      <c r="BT31">
        <v>1.2474000000000001</v>
      </c>
      <c r="BU31">
        <v>2.9693719999999999</v>
      </c>
      <c r="BV31">
        <v>1.342031</v>
      </c>
      <c r="BW31">
        <v>9.44</v>
      </c>
      <c r="BX31">
        <v>4.2584999999999997</v>
      </c>
      <c r="BY31">
        <v>0.26</v>
      </c>
      <c r="BZ31">
        <v>1.9378120000000001</v>
      </c>
      <c r="CA31">
        <v>3.5120239999999998</v>
      </c>
      <c r="CB31">
        <v>1.93</v>
      </c>
      <c r="CC31">
        <v>1.26</v>
      </c>
      <c r="CD31">
        <v>1.45</v>
      </c>
      <c r="CE31">
        <v>0.94</v>
      </c>
      <c r="CF31">
        <v>0.08</v>
      </c>
      <c r="CG31">
        <v>3.77</v>
      </c>
      <c r="CH31">
        <v>0.85680000000000001</v>
      </c>
      <c r="CI31">
        <v>7.24</v>
      </c>
      <c r="CJ31">
        <v>1.92</v>
      </c>
      <c r="CK31">
        <v>1.79</v>
      </c>
      <c r="CL31">
        <v>5.3144439999999999</v>
      </c>
      <c r="CM31">
        <v>0.93515599999999999</v>
      </c>
      <c r="CN31">
        <v>3.5429620000000002</v>
      </c>
      <c r="CO31">
        <v>3</v>
      </c>
      <c r="CP31">
        <v>0.99528000000000005</v>
      </c>
      <c r="CQ31">
        <v>2.79379</v>
      </c>
      <c r="CR31">
        <v>2.34</v>
      </c>
      <c r="CS31">
        <v>2.0619689999999999</v>
      </c>
      <c r="CT31">
        <v>1.9426559999999999</v>
      </c>
      <c r="CU31">
        <v>1.959376</v>
      </c>
      <c r="CV31">
        <v>2.6840619999999999</v>
      </c>
      <c r="CW31">
        <v>1.3277159999999999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89.755964000000006</v>
      </c>
    </row>
    <row r="32" spans="1:114">
      <c r="A32" t="s">
        <v>74</v>
      </c>
      <c r="B32">
        <v>0</v>
      </c>
      <c r="C32">
        <v>0</v>
      </c>
      <c r="D32">
        <v>5.48</v>
      </c>
      <c r="E32">
        <v>0</v>
      </c>
      <c r="F32">
        <v>0</v>
      </c>
      <c r="G32">
        <v>22.62</v>
      </c>
      <c r="H32">
        <v>0</v>
      </c>
      <c r="I32">
        <v>98.869500000000002</v>
      </c>
      <c r="J32">
        <v>1.143</v>
      </c>
      <c r="K32">
        <v>687.84215500000005</v>
      </c>
      <c r="L32">
        <v>218.80137500000001</v>
      </c>
      <c r="M32">
        <v>92.92</v>
      </c>
      <c r="N32">
        <v>119.15625</v>
      </c>
      <c r="O32">
        <v>62.395313000000002</v>
      </c>
      <c r="P32">
        <v>127.262</v>
      </c>
      <c r="Q32">
        <v>21.938279999999999</v>
      </c>
      <c r="R32">
        <v>42.846803999999999</v>
      </c>
      <c r="S32">
        <v>26.620229999999999</v>
      </c>
      <c r="T32">
        <v>0.5625</v>
      </c>
      <c r="U32">
        <v>348.97500000000002</v>
      </c>
      <c r="V32">
        <v>18.140333999999999</v>
      </c>
      <c r="W32">
        <v>33.081499999999998</v>
      </c>
      <c r="X32">
        <v>147.515625</v>
      </c>
      <c r="Y32">
        <v>0</v>
      </c>
      <c r="Z32">
        <v>19.6614</v>
      </c>
      <c r="AA32">
        <v>28.09872</v>
      </c>
      <c r="AB32">
        <v>27.426880000000001</v>
      </c>
      <c r="AC32">
        <v>20.074670999999999</v>
      </c>
      <c r="AD32">
        <v>28.296900000000001</v>
      </c>
      <c r="AE32">
        <v>51.209028000000004</v>
      </c>
      <c r="AF32">
        <v>30.48</v>
      </c>
      <c r="AG32">
        <v>44.257599999999996</v>
      </c>
      <c r="AH32">
        <v>120.65949999999999</v>
      </c>
      <c r="AI32">
        <v>17.146999999999998</v>
      </c>
      <c r="AJ32">
        <v>0</v>
      </c>
      <c r="AK32">
        <v>54.441000000000003</v>
      </c>
      <c r="AL32">
        <v>12.782</v>
      </c>
      <c r="AM32">
        <v>16.38252</v>
      </c>
      <c r="AN32">
        <v>0.82277999999999996</v>
      </c>
      <c r="AO32">
        <v>0</v>
      </c>
      <c r="AP32">
        <v>0.76859999999999995</v>
      </c>
      <c r="AQ32">
        <v>63.095999999999997</v>
      </c>
      <c r="AR32">
        <v>26.495999999999999</v>
      </c>
      <c r="AS32">
        <v>32.284799999999997</v>
      </c>
      <c r="AT32">
        <v>11.2476</v>
      </c>
      <c r="AU32">
        <v>0</v>
      </c>
      <c r="AV32">
        <v>41.428800000000003</v>
      </c>
      <c r="AW32">
        <v>54.061799999999998</v>
      </c>
      <c r="AX32">
        <v>1.143</v>
      </c>
      <c r="AY32">
        <v>0</v>
      </c>
      <c r="AZ32">
        <f t="shared" si="0"/>
        <v>90.725692000000009</v>
      </c>
      <c r="BA32">
        <f t="shared" si="1"/>
        <v>2869.1621570000002</v>
      </c>
      <c r="BD32">
        <v>4.2945000000000002</v>
      </c>
      <c r="BE32">
        <v>0</v>
      </c>
      <c r="BF32">
        <v>2.0572E-2</v>
      </c>
      <c r="BG32">
        <v>0</v>
      </c>
      <c r="BH32">
        <v>3.7000000000000002E-3</v>
      </c>
      <c r="BI32">
        <v>0.85655999999999999</v>
      </c>
      <c r="BJ32">
        <v>0</v>
      </c>
      <c r="BK32">
        <v>0</v>
      </c>
      <c r="BL32">
        <v>0</v>
      </c>
      <c r="BM32">
        <v>0</v>
      </c>
      <c r="BN32">
        <v>2.112E-2</v>
      </c>
      <c r="BO32">
        <v>2.02</v>
      </c>
      <c r="BP32">
        <v>2.19</v>
      </c>
      <c r="BQ32">
        <v>3.5429620000000002</v>
      </c>
      <c r="BR32">
        <v>0.49992799999999998</v>
      </c>
      <c r="BS32">
        <v>1.65</v>
      </c>
      <c r="BT32">
        <v>1.6632</v>
      </c>
      <c r="BU32">
        <v>2.9693719999999999</v>
      </c>
      <c r="BV32">
        <v>1.342031</v>
      </c>
      <c r="BW32">
        <v>9.44</v>
      </c>
      <c r="BX32">
        <v>4.2584999999999997</v>
      </c>
      <c r="BY32">
        <v>0.26</v>
      </c>
      <c r="BZ32">
        <v>1.9378120000000001</v>
      </c>
      <c r="CA32">
        <v>3.5120239999999998</v>
      </c>
      <c r="CB32">
        <v>1.93</v>
      </c>
      <c r="CC32">
        <v>1.26</v>
      </c>
      <c r="CD32">
        <v>1.45</v>
      </c>
      <c r="CE32">
        <v>0.94</v>
      </c>
      <c r="CF32">
        <v>0.08</v>
      </c>
      <c r="CG32">
        <v>3.77</v>
      </c>
      <c r="CH32">
        <v>0.96599999999999997</v>
      </c>
      <c r="CI32">
        <v>7.24</v>
      </c>
      <c r="CJ32">
        <v>1.92</v>
      </c>
      <c r="CK32">
        <v>1.79</v>
      </c>
      <c r="CL32">
        <v>5.3144439999999999</v>
      </c>
      <c r="CM32">
        <v>0.93515599999999999</v>
      </c>
      <c r="CN32">
        <v>3.5429620000000002</v>
      </c>
      <c r="CO32">
        <v>3</v>
      </c>
      <c r="CP32">
        <v>0.99528000000000005</v>
      </c>
      <c r="CQ32">
        <v>2.79379</v>
      </c>
      <c r="CR32">
        <v>2.34</v>
      </c>
      <c r="CS32">
        <v>2.0619689999999999</v>
      </c>
      <c r="CT32">
        <v>1.9426559999999999</v>
      </c>
      <c r="CU32">
        <v>1.959376</v>
      </c>
      <c r="CV32">
        <v>2.6840619999999999</v>
      </c>
      <c r="CW32">
        <v>1.3277159999999999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90.725692000000009</v>
      </c>
    </row>
    <row r="33" spans="1:114">
      <c r="A33" t="s">
        <v>75</v>
      </c>
      <c r="B33">
        <v>0</v>
      </c>
      <c r="C33">
        <v>0</v>
      </c>
      <c r="D33">
        <v>5.48</v>
      </c>
      <c r="E33">
        <v>0</v>
      </c>
      <c r="F33">
        <v>0</v>
      </c>
      <c r="G33">
        <v>22.62</v>
      </c>
      <c r="H33">
        <v>0</v>
      </c>
      <c r="I33">
        <v>98.869500000000002</v>
      </c>
      <c r="J33">
        <v>1.143</v>
      </c>
      <c r="K33">
        <v>687.84215500000005</v>
      </c>
      <c r="L33">
        <v>218.80137500000001</v>
      </c>
      <c r="M33">
        <v>92.92</v>
      </c>
      <c r="N33">
        <v>119.15625</v>
      </c>
      <c r="O33">
        <v>62.395313000000002</v>
      </c>
      <c r="P33">
        <v>127.262</v>
      </c>
      <c r="Q33">
        <v>21.938279999999999</v>
      </c>
      <c r="R33">
        <v>42.846803999999999</v>
      </c>
      <c r="S33">
        <v>26.620229999999999</v>
      </c>
      <c r="T33">
        <v>0.5625</v>
      </c>
      <c r="U33">
        <v>348.97500000000002</v>
      </c>
      <c r="V33">
        <v>18.140333999999999</v>
      </c>
      <c r="W33">
        <v>33.081499999999998</v>
      </c>
      <c r="X33">
        <v>147.515625</v>
      </c>
      <c r="Y33">
        <v>0</v>
      </c>
      <c r="Z33">
        <v>19.6614</v>
      </c>
      <c r="AA33">
        <v>28.09872</v>
      </c>
      <c r="AB33">
        <v>27.426880000000001</v>
      </c>
      <c r="AC33">
        <v>20.074670999999999</v>
      </c>
      <c r="AD33">
        <v>28.296900000000001</v>
      </c>
      <c r="AE33">
        <v>51.209028000000004</v>
      </c>
      <c r="AF33">
        <v>30.48</v>
      </c>
      <c r="AG33">
        <v>44.257599999999996</v>
      </c>
      <c r="AH33">
        <v>120.65949999999999</v>
      </c>
      <c r="AI33">
        <v>17.146999999999998</v>
      </c>
      <c r="AJ33">
        <v>0</v>
      </c>
      <c r="AK33">
        <v>54.441000000000003</v>
      </c>
      <c r="AL33">
        <v>26.145</v>
      </c>
      <c r="AM33">
        <v>16.38252</v>
      </c>
      <c r="AN33">
        <v>0.82277999999999996</v>
      </c>
      <c r="AO33">
        <v>0</v>
      </c>
      <c r="AP33">
        <v>0.76859999999999995</v>
      </c>
      <c r="AQ33">
        <v>63.095999999999997</v>
      </c>
      <c r="AR33">
        <v>23.184000000000001</v>
      </c>
      <c r="AS33">
        <v>21.523199999999999</v>
      </c>
      <c r="AT33">
        <v>11.2476</v>
      </c>
      <c r="AU33">
        <v>0</v>
      </c>
      <c r="AV33">
        <v>41.428800000000003</v>
      </c>
      <c r="AW33">
        <v>54.061799999999998</v>
      </c>
      <c r="AX33">
        <v>1.143</v>
      </c>
      <c r="AY33">
        <v>0</v>
      </c>
      <c r="AZ33">
        <f t="shared" si="0"/>
        <v>90.725692000000009</v>
      </c>
      <c r="BA33">
        <f t="shared" si="1"/>
        <v>2868.4515570000003</v>
      </c>
      <c r="BD33">
        <v>4.2945000000000002</v>
      </c>
      <c r="BE33">
        <v>0</v>
      </c>
      <c r="BF33">
        <v>2.0572E-2</v>
      </c>
      <c r="BG33">
        <v>0</v>
      </c>
      <c r="BH33">
        <v>3.7000000000000002E-3</v>
      </c>
      <c r="BI33">
        <v>0.85655999999999999</v>
      </c>
      <c r="BJ33">
        <v>0</v>
      </c>
      <c r="BK33">
        <v>0</v>
      </c>
      <c r="BL33">
        <v>0</v>
      </c>
      <c r="BM33">
        <v>0</v>
      </c>
      <c r="BN33">
        <v>2.112E-2</v>
      </c>
      <c r="BO33">
        <v>2.02</v>
      </c>
      <c r="BP33">
        <v>2.19</v>
      </c>
      <c r="BQ33">
        <v>3.5429620000000002</v>
      </c>
      <c r="BR33">
        <v>0.49992799999999998</v>
      </c>
      <c r="BS33">
        <v>1.65</v>
      </c>
      <c r="BT33">
        <v>1.6632</v>
      </c>
      <c r="BU33">
        <v>2.9693719999999999</v>
      </c>
      <c r="BV33">
        <v>1.342031</v>
      </c>
      <c r="BW33">
        <v>9.44</v>
      </c>
      <c r="BX33">
        <v>4.2584999999999997</v>
      </c>
      <c r="BY33">
        <v>0.26</v>
      </c>
      <c r="BZ33">
        <v>1.9378120000000001</v>
      </c>
      <c r="CA33">
        <v>3.5120239999999998</v>
      </c>
      <c r="CB33">
        <v>1.93</v>
      </c>
      <c r="CC33">
        <v>1.26</v>
      </c>
      <c r="CD33">
        <v>1.45</v>
      </c>
      <c r="CE33">
        <v>0.94</v>
      </c>
      <c r="CF33">
        <v>0.08</v>
      </c>
      <c r="CG33">
        <v>3.77</v>
      </c>
      <c r="CH33">
        <v>0.96599999999999997</v>
      </c>
      <c r="CI33">
        <v>7.24</v>
      </c>
      <c r="CJ33">
        <v>1.92</v>
      </c>
      <c r="CK33">
        <v>1.79</v>
      </c>
      <c r="CL33">
        <v>5.3144439999999999</v>
      </c>
      <c r="CM33">
        <v>0.93515599999999999</v>
      </c>
      <c r="CN33">
        <v>3.5429620000000002</v>
      </c>
      <c r="CO33">
        <v>3</v>
      </c>
      <c r="CP33">
        <v>0.99528000000000005</v>
      </c>
      <c r="CQ33">
        <v>2.79379</v>
      </c>
      <c r="CR33">
        <v>2.34</v>
      </c>
      <c r="CS33">
        <v>2.0619689999999999</v>
      </c>
      <c r="CT33">
        <v>1.9426559999999999</v>
      </c>
      <c r="CU33">
        <v>1.959376</v>
      </c>
      <c r="CV33">
        <v>2.6840619999999999</v>
      </c>
      <c r="CW33">
        <v>1.3277159999999999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90.725692000000009</v>
      </c>
    </row>
    <row r="34" spans="1:114">
      <c r="A34" t="s">
        <v>76</v>
      </c>
      <c r="B34">
        <v>0</v>
      </c>
      <c r="C34">
        <v>0</v>
      </c>
      <c r="D34">
        <v>5.48</v>
      </c>
      <c r="E34">
        <v>0</v>
      </c>
      <c r="F34">
        <v>0</v>
      </c>
      <c r="G34">
        <v>22.62</v>
      </c>
      <c r="H34">
        <v>0</v>
      </c>
      <c r="I34">
        <v>98.869500000000002</v>
      </c>
      <c r="J34">
        <v>1.143</v>
      </c>
      <c r="K34">
        <v>687.84215500000005</v>
      </c>
      <c r="L34">
        <v>218.80137500000001</v>
      </c>
      <c r="M34">
        <v>92.92</v>
      </c>
      <c r="N34">
        <v>119.15625</v>
      </c>
      <c r="O34">
        <v>62.395313000000002</v>
      </c>
      <c r="P34">
        <v>127.262</v>
      </c>
      <c r="Q34">
        <v>21.938279999999999</v>
      </c>
      <c r="R34">
        <v>42.846803999999999</v>
      </c>
      <c r="S34">
        <v>26.620229999999999</v>
      </c>
      <c r="T34">
        <v>0.5625</v>
      </c>
      <c r="U34">
        <v>348.97500000000002</v>
      </c>
      <c r="V34">
        <v>18.140333999999999</v>
      </c>
      <c r="W34">
        <v>33.081499999999998</v>
      </c>
      <c r="X34">
        <v>147.515625</v>
      </c>
      <c r="Y34">
        <v>0</v>
      </c>
      <c r="Z34">
        <v>19.6614</v>
      </c>
      <c r="AA34">
        <v>28.09872</v>
      </c>
      <c r="AB34">
        <v>27.426880000000001</v>
      </c>
      <c r="AC34">
        <v>20.074670999999999</v>
      </c>
      <c r="AD34">
        <v>28.296900000000001</v>
      </c>
      <c r="AE34">
        <v>51.209028000000004</v>
      </c>
      <c r="AF34">
        <v>30.48</v>
      </c>
      <c r="AG34">
        <v>44.257599999999996</v>
      </c>
      <c r="AH34">
        <v>120.65949999999999</v>
      </c>
      <c r="AI34">
        <v>17.146999999999998</v>
      </c>
      <c r="AJ34">
        <v>0</v>
      </c>
      <c r="AK34">
        <v>54.441000000000003</v>
      </c>
      <c r="AL34">
        <v>26.145</v>
      </c>
      <c r="AM34">
        <v>16.38252</v>
      </c>
      <c r="AN34">
        <v>0.82277999999999996</v>
      </c>
      <c r="AO34">
        <v>0</v>
      </c>
      <c r="AP34">
        <v>0.76859999999999995</v>
      </c>
      <c r="AQ34">
        <v>63.095999999999997</v>
      </c>
      <c r="AR34">
        <v>23.184000000000001</v>
      </c>
      <c r="AS34">
        <v>21.523199999999999</v>
      </c>
      <c r="AT34">
        <v>11.2476</v>
      </c>
      <c r="AU34">
        <v>0</v>
      </c>
      <c r="AV34">
        <v>41.428800000000003</v>
      </c>
      <c r="AW34">
        <v>54.061799999999998</v>
      </c>
      <c r="AX34">
        <v>1.143</v>
      </c>
      <c r="AY34">
        <v>0</v>
      </c>
      <c r="AZ34">
        <f t="shared" si="0"/>
        <v>90.725692000000009</v>
      </c>
      <c r="BA34">
        <f t="shared" si="1"/>
        <v>2868.4515570000003</v>
      </c>
      <c r="BD34">
        <v>4.2945000000000002</v>
      </c>
      <c r="BE34">
        <v>0</v>
      </c>
      <c r="BF34">
        <v>2.0572E-2</v>
      </c>
      <c r="BG34">
        <v>0</v>
      </c>
      <c r="BH34">
        <v>3.7000000000000002E-3</v>
      </c>
      <c r="BI34">
        <v>0.85655999999999999</v>
      </c>
      <c r="BJ34">
        <v>0</v>
      </c>
      <c r="BK34">
        <v>0</v>
      </c>
      <c r="BL34">
        <v>0</v>
      </c>
      <c r="BM34">
        <v>0</v>
      </c>
      <c r="BN34">
        <v>2.112E-2</v>
      </c>
      <c r="BO34">
        <v>2.02</v>
      </c>
      <c r="BP34">
        <v>2.19</v>
      </c>
      <c r="BQ34">
        <v>3.5429620000000002</v>
      </c>
      <c r="BR34">
        <v>0.49992799999999998</v>
      </c>
      <c r="BS34">
        <v>1.65</v>
      </c>
      <c r="BT34">
        <v>1.6632</v>
      </c>
      <c r="BU34">
        <v>2.9693719999999999</v>
      </c>
      <c r="BV34">
        <v>1.342031</v>
      </c>
      <c r="BW34">
        <v>9.44</v>
      </c>
      <c r="BX34">
        <v>4.2584999999999997</v>
      </c>
      <c r="BY34">
        <v>0.26</v>
      </c>
      <c r="BZ34">
        <v>1.9378120000000001</v>
      </c>
      <c r="CA34">
        <v>3.5120239999999998</v>
      </c>
      <c r="CB34">
        <v>1.93</v>
      </c>
      <c r="CC34">
        <v>1.26</v>
      </c>
      <c r="CD34">
        <v>1.45</v>
      </c>
      <c r="CE34">
        <v>0.94</v>
      </c>
      <c r="CF34">
        <v>0.08</v>
      </c>
      <c r="CG34">
        <v>3.77</v>
      </c>
      <c r="CH34">
        <v>0.96599999999999997</v>
      </c>
      <c r="CI34">
        <v>7.24</v>
      </c>
      <c r="CJ34">
        <v>1.92</v>
      </c>
      <c r="CK34">
        <v>1.79</v>
      </c>
      <c r="CL34">
        <v>5.3144439999999999</v>
      </c>
      <c r="CM34">
        <v>0.93515599999999999</v>
      </c>
      <c r="CN34">
        <v>3.5429620000000002</v>
      </c>
      <c r="CO34">
        <v>3</v>
      </c>
      <c r="CP34">
        <v>0.99528000000000005</v>
      </c>
      <c r="CQ34">
        <v>2.79379</v>
      </c>
      <c r="CR34">
        <v>2.34</v>
      </c>
      <c r="CS34">
        <v>2.0619689999999999</v>
      </c>
      <c r="CT34">
        <v>1.9426559999999999</v>
      </c>
      <c r="CU34">
        <v>1.959376</v>
      </c>
      <c r="CV34">
        <v>2.6840619999999999</v>
      </c>
      <c r="CW34">
        <v>1.3277159999999999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90.725692000000009</v>
      </c>
    </row>
    <row r="35" spans="1:114">
      <c r="A35" t="s">
        <v>77</v>
      </c>
      <c r="B35">
        <v>0</v>
      </c>
      <c r="C35">
        <v>0</v>
      </c>
      <c r="D35">
        <v>5.48</v>
      </c>
      <c r="E35">
        <v>0</v>
      </c>
      <c r="F35">
        <v>0</v>
      </c>
      <c r="G35">
        <v>22.62</v>
      </c>
      <c r="H35">
        <v>0</v>
      </c>
      <c r="I35">
        <v>97.726500000000001</v>
      </c>
      <c r="J35">
        <v>1.143</v>
      </c>
      <c r="K35">
        <v>687.84215500000005</v>
      </c>
      <c r="L35">
        <v>218.80137500000001</v>
      </c>
      <c r="M35">
        <v>92.92</v>
      </c>
      <c r="N35">
        <v>119.15625</v>
      </c>
      <c r="O35">
        <v>62.395313000000002</v>
      </c>
      <c r="P35">
        <v>127.262</v>
      </c>
      <c r="Q35">
        <v>21.938279999999999</v>
      </c>
      <c r="R35">
        <v>42.846803999999999</v>
      </c>
      <c r="S35">
        <v>26.620229999999999</v>
      </c>
      <c r="T35">
        <v>0.5625</v>
      </c>
      <c r="U35">
        <v>348.97500000000002</v>
      </c>
      <c r="V35">
        <v>18.140333999999999</v>
      </c>
      <c r="W35">
        <v>33.081499999999998</v>
      </c>
      <c r="X35">
        <v>147.515625</v>
      </c>
      <c r="Y35">
        <v>0</v>
      </c>
      <c r="Z35">
        <v>19.6614</v>
      </c>
      <c r="AA35">
        <v>28.09872</v>
      </c>
      <c r="AB35">
        <v>27.426880000000001</v>
      </c>
      <c r="AC35">
        <v>20.074670999999999</v>
      </c>
      <c r="AD35">
        <v>28.296900000000001</v>
      </c>
      <c r="AE35">
        <v>51.209028000000004</v>
      </c>
      <c r="AF35">
        <v>30.48</v>
      </c>
      <c r="AG35">
        <v>44.257599999999996</v>
      </c>
      <c r="AH35">
        <v>120.65949999999999</v>
      </c>
      <c r="AI35">
        <v>17.146999999999998</v>
      </c>
      <c r="AJ35">
        <v>0</v>
      </c>
      <c r="AK35">
        <v>54.441000000000003</v>
      </c>
      <c r="AL35">
        <v>26.145</v>
      </c>
      <c r="AM35">
        <v>16.38252</v>
      </c>
      <c r="AN35">
        <v>0.82277999999999996</v>
      </c>
      <c r="AO35">
        <v>0</v>
      </c>
      <c r="AP35">
        <v>0.76859999999999995</v>
      </c>
      <c r="AQ35">
        <v>63.095999999999997</v>
      </c>
      <c r="AR35">
        <v>38.088000000000001</v>
      </c>
      <c r="AS35">
        <v>21.523199999999999</v>
      </c>
      <c r="AT35">
        <v>11.2476</v>
      </c>
      <c r="AU35">
        <v>0</v>
      </c>
      <c r="AV35">
        <v>41.1</v>
      </c>
      <c r="AW35">
        <v>54.061799999999998</v>
      </c>
      <c r="AX35">
        <v>1.143</v>
      </c>
      <c r="AY35">
        <v>0</v>
      </c>
      <c r="AZ35">
        <f t="shared" si="0"/>
        <v>90.725532000000001</v>
      </c>
      <c r="BA35">
        <f t="shared" si="1"/>
        <v>2881.883597</v>
      </c>
      <c r="BD35">
        <v>4.2945000000000002</v>
      </c>
      <c r="BE35">
        <v>0</v>
      </c>
      <c r="BF35">
        <v>2.0572E-2</v>
      </c>
      <c r="BG35">
        <v>0</v>
      </c>
      <c r="BH35">
        <v>3.7000000000000002E-3</v>
      </c>
      <c r="BI35">
        <v>0.85655999999999999</v>
      </c>
      <c r="BJ35">
        <v>0</v>
      </c>
      <c r="BK35">
        <v>0</v>
      </c>
      <c r="BL35">
        <v>0</v>
      </c>
      <c r="BM35">
        <v>0</v>
      </c>
      <c r="BN35">
        <v>2.0959999999999999E-2</v>
      </c>
      <c r="BO35">
        <v>2.02</v>
      </c>
      <c r="BP35">
        <v>2.19</v>
      </c>
      <c r="BQ35">
        <v>3.5429620000000002</v>
      </c>
      <c r="BR35">
        <v>0.49992799999999998</v>
      </c>
      <c r="BS35">
        <v>1.65</v>
      </c>
      <c r="BT35">
        <v>1.6632</v>
      </c>
      <c r="BU35">
        <v>2.9693719999999999</v>
      </c>
      <c r="BV35">
        <v>1.342031</v>
      </c>
      <c r="BW35">
        <v>9.44</v>
      </c>
      <c r="BX35">
        <v>4.2584999999999997</v>
      </c>
      <c r="BY35">
        <v>0.26</v>
      </c>
      <c r="BZ35">
        <v>1.9378120000000001</v>
      </c>
      <c r="CA35">
        <v>3.5120239999999998</v>
      </c>
      <c r="CB35">
        <v>1.93</v>
      </c>
      <c r="CC35">
        <v>1.26</v>
      </c>
      <c r="CD35">
        <v>1.45</v>
      </c>
      <c r="CE35">
        <v>0.94</v>
      </c>
      <c r="CF35">
        <v>0.08</v>
      </c>
      <c r="CG35">
        <v>3.77</v>
      </c>
      <c r="CH35">
        <v>0.96599999999999997</v>
      </c>
      <c r="CI35">
        <v>7.24</v>
      </c>
      <c r="CJ35">
        <v>1.92</v>
      </c>
      <c r="CK35">
        <v>1.79</v>
      </c>
      <c r="CL35">
        <v>5.3144439999999999</v>
      </c>
      <c r="CM35">
        <v>0.93515599999999999</v>
      </c>
      <c r="CN35">
        <v>3.5429620000000002</v>
      </c>
      <c r="CO35">
        <v>3</v>
      </c>
      <c r="CP35">
        <v>0.99528000000000005</v>
      </c>
      <c r="CQ35">
        <v>2.79379</v>
      </c>
      <c r="CR35">
        <v>2.34</v>
      </c>
      <c r="CS35">
        <v>2.0619689999999999</v>
      </c>
      <c r="CT35">
        <v>1.9426559999999999</v>
      </c>
      <c r="CU35">
        <v>1.959376</v>
      </c>
      <c r="CV35">
        <v>2.6840619999999999</v>
      </c>
      <c r="CW35">
        <v>1.3277159999999999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90.725532000000001</v>
      </c>
    </row>
    <row r="36" spans="1:114">
      <c r="A36" t="s">
        <v>78</v>
      </c>
      <c r="B36">
        <v>0</v>
      </c>
      <c r="C36">
        <v>0</v>
      </c>
      <c r="D36">
        <v>5.48</v>
      </c>
      <c r="E36">
        <v>0</v>
      </c>
      <c r="F36">
        <v>0</v>
      </c>
      <c r="G36">
        <v>22.62</v>
      </c>
      <c r="H36">
        <v>0</v>
      </c>
      <c r="I36">
        <v>97.726500000000001</v>
      </c>
      <c r="J36">
        <v>1.143</v>
      </c>
      <c r="K36">
        <v>687.84215500000005</v>
      </c>
      <c r="L36">
        <v>218.80137500000001</v>
      </c>
      <c r="M36">
        <v>92.92</v>
      </c>
      <c r="N36">
        <v>119.15625</v>
      </c>
      <c r="O36">
        <v>62.395313000000002</v>
      </c>
      <c r="P36">
        <v>127.262</v>
      </c>
      <c r="Q36">
        <v>21.938279999999999</v>
      </c>
      <c r="R36">
        <v>42.846803999999999</v>
      </c>
      <c r="S36">
        <v>26.620229999999999</v>
      </c>
      <c r="T36">
        <v>0.5625</v>
      </c>
      <c r="U36">
        <v>348.97500000000002</v>
      </c>
      <c r="V36">
        <v>18.140333999999999</v>
      </c>
      <c r="W36">
        <v>33.081499999999998</v>
      </c>
      <c r="X36">
        <v>147.515625</v>
      </c>
      <c r="Y36">
        <v>0</v>
      </c>
      <c r="Z36">
        <v>19.6614</v>
      </c>
      <c r="AA36">
        <v>28.09872</v>
      </c>
      <c r="AB36">
        <v>27.426880000000001</v>
      </c>
      <c r="AC36">
        <v>20.074670999999999</v>
      </c>
      <c r="AD36">
        <v>28.296900000000001</v>
      </c>
      <c r="AE36">
        <v>51.209028000000004</v>
      </c>
      <c r="AF36">
        <v>30.48</v>
      </c>
      <c r="AG36">
        <v>44.257599999999996</v>
      </c>
      <c r="AH36">
        <v>120.65949999999999</v>
      </c>
      <c r="AI36">
        <v>17.146999999999998</v>
      </c>
      <c r="AJ36">
        <v>0</v>
      </c>
      <c r="AK36">
        <v>54.441000000000003</v>
      </c>
      <c r="AL36">
        <v>26.145</v>
      </c>
      <c r="AM36">
        <v>16.38252</v>
      </c>
      <c r="AN36">
        <v>0.82277999999999996</v>
      </c>
      <c r="AO36">
        <v>0</v>
      </c>
      <c r="AP36">
        <v>0.76859999999999995</v>
      </c>
      <c r="AQ36">
        <v>63.095999999999997</v>
      </c>
      <c r="AR36">
        <v>38.088000000000001</v>
      </c>
      <c r="AS36">
        <v>21.523199999999999</v>
      </c>
      <c r="AT36">
        <v>11.2476</v>
      </c>
      <c r="AU36">
        <v>0</v>
      </c>
      <c r="AV36">
        <v>41.1</v>
      </c>
      <c r="AW36">
        <v>54.061799999999998</v>
      </c>
      <c r="AX36">
        <v>1.143</v>
      </c>
      <c r="AY36">
        <v>0</v>
      </c>
      <c r="AZ36">
        <f t="shared" si="0"/>
        <v>90.725532000000001</v>
      </c>
      <c r="BA36">
        <f t="shared" si="1"/>
        <v>2881.883597</v>
      </c>
      <c r="BD36">
        <v>4.2945000000000002</v>
      </c>
      <c r="BE36">
        <v>0</v>
      </c>
      <c r="BF36">
        <v>2.0572E-2</v>
      </c>
      <c r="BG36">
        <v>0</v>
      </c>
      <c r="BH36">
        <v>3.7000000000000002E-3</v>
      </c>
      <c r="BI36">
        <v>0.85655999999999999</v>
      </c>
      <c r="BJ36">
        <v>0</v>
      </c>
      <c r="BK36">
        <v>0</v>
      </c>
      <c r="BL36">
        <v>0</v>
      </c>
      <c r="BM36">
        <v>0</v>
      </c>
      <c r="BN36">
        <v>2.0959999999999999E-2</v>
      </c>
      <c r="BO36">
        <v>2.02</v>
      </c>
      <c r="BP36">
        <v>2.19</v>
      </c>
      <c r="BQ36">
        <v>3.5429620000000002</v>
      </c>
      <c r="BR36">
        <v>0.49992799999999998</v>
      </c>
      <c r="BS36">
        <v>1.65</v>
      </c>
      <c r="BT36">
        <v>1.6632</v>
      </c>
      <c r="BU36">
        <v>2.9693719999999999</v>
      </c>
      <c r="BV36">
        <v>1.342031</v>
      </c>
      <c r="BW36">
        <v>9.44</v>
      </c>
      <c r="BX36">
        <v>4.2584999999999997</v>
      </c>
      <c r="BY36">
        <v>0.26</v>
      </c>
      <c r="BZ36">
        <v>1.9378120000000001</v>
      </c>
      <c r="CA36">
        <v>3.5120239999999998</v>
      </c>
      <c r="CB36">
        <v>1.93</v>
      </c>
      <c r="CC36">
        <v>1.26</v>
      </c>
      <c r="CD36">
        <v>1.45</v>
      </c>
      <c r="CE36">
        <v>0.94</v>
      </c>
      <c r="CF36">
        <v>0.08</v>
      </c>
      <c r="CG36">
        <v>3.77</v>
      </c>
      <c r="CH36">
        <v>0.96599999999999997</v>
      </c>
      <c r="CI36">
        <v>7.24</v>
      </c>
      <c r="CJ36">
        <v>1.92</v>
      </c>
      <c r="CK36">
        <v>1.79</v>
      </c>
      <c r="CL36">
        <v>5.3144439999999999</v>
      </c>
      <c r="CM36">
        <v>0.93515599999999999</v>
      </c>
      <c r="CN36">
        <v>3.5429620000000002</v>
      </c>
      <c r="CO36">
        <v>3</v>
      </c>
      <c r="CP36">
        <v>0.99528000000000005</v>
      </c>
      <c r="CQ36">
        <v>2.79379</v>
      </c>
      <c r="CR36">
        <v>2.34</v>
      </c>
      <c r="CS36">
        <v>2.0619689999999999</v>
      </c>
      <c r="CT36">
        <v>1.9426559999999999</v>
      </c>
      <c r="CU36">
        <v>1.959376</v>
      </c>
      <c r="CV36">
        <v>2.6840619999999999</v>
      </c>
      <c r="CW36">
        <v>1.3277159999999999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90.725532000000001</v>
      </c>
    </row>
    <row r="37" spans="1:114">
      <c r="A37" t="s">
        <v>79</v>
      </c>
      <c r="B37">
        <v>0</v>
      </c>
      <c r="C37">
        <v>0</v>
      </c>
      <c r="D37">
        <v>5.48</v>
      </c>
      <c r="E37">
        <v>0</v>
      </c>
      <c r="F37">
        <v>0</v>
      </c>
      <c r="G37">
        <v>22.62</v>
      </c>
      <c r="H37">
        <v>0</v>
      </c>
      <c r="I37">
        <v>97.726500000000001</v>
      </c>
      <c r="J37">
        <v>1.143</v>
      </c>
      <c r="K37">
        <v>687.84215500000005</v>
      </c>
      <c r="L37">
        <v>218.80137500000001</v>
      </c>
      <c r="M37">
        <v>92.92</v>
      </c>
      <c r="N37">
        <v>119.15625</v>
      </c>
      <c r="O37">
        <v>62.395313000000002</v>
      </c>
      <c r="P37">
        <v>127.262</v>
      </c>
      <c r="Q37">
        <v>21.238</v>
      </c>
      <c r="R37">
        <v>42.846803999999999</v>
      </c>
      <c r="S37">
        <v>26.620229999999999</v>
      </c>
      <c r="T37">
        <v>0.5625</v>
      </c>
      <c r="U37">
        <v>348.97500000000002</v>
      </c>
      <c r="V37">
        <v>18.140333999999999</v>
      </c>
      <c r="W37">
        <v>33.384999999999998</v>
      </c>
      <c r="X37">
        <v>147.515625</v>
      </c>
      <c r="Y37">
        <v>0</v>
      </c>
      <c r="Z37">
        <v>19.6614</v>
      </c>
      <c r="AA37">
        <v>28.09872</v>
      </c>
      <c r="AB37">
        <v>27.426880000000001</v>
      </c>
      <c r="AC37">
        <v>20.074670999999999</v>
      </c>
      <c r="AD37">
        <v>28.296900000000001</v>
      </c>
      <c r="AE37">
        <v>51.209028000000004</v>
      </c>
      <c r="AF37">
        <v>30.48</v>
      </c>
      <c r="AG37">
        <v>44.257599999999996</v>
      </c>
      <c r="AH37">
        <v>120.65949999999999</v>
      </c>
      <c r="AI37">
        <v>17.146999999999998</v>
      </c>
      <c r="AJ37">
        <v>0</v>
      </c>
      <c r="AK37">
        <v>54.441000000000003</v>
      </c>
      <c r="AL37">
        <v>12.782</v>
      </c>
      <c r="AM37">
        <v>16.38252</v>
      </c>
      <c r="AN37">
        <v>0.82277999999999996</v>
      </c>
      <c r="AO37">
        <v>0</v>
      </c>
      <c r="AP37">
        <v>0.76859999999999995</v>
      </c>
      <c r="AQ37">
        <v>63.095999999999997</v>
      </c>
      <c r="AR37">
        <v>38.088000000000001</v>
      </c>
      <c r="AS37">
        <v>32.284799999999997</v>
      </c>
      <c r="AT37">
        <v>11.2476</v>
      </c>
      <c r="AU37">
        <v>0</v>
      </c>
      <c r="AV37">
        <v>41.1</v>
      </c>
      <c r="AW37">
        <v>54.061799999999998</v>
      </c>
      <c r="AX37">
        <v>1.143</v>
      </c>
      <c r="AY37">
        <v>0</v>
      </c>
      <c r="AZ37">
        <f t="shared" si="0"/>
        <v>90.725532000000001</v>
      </c>
      <c r="BA37">
        <f t="shared" si="1"/>
        <v>2878.885417</v>
      </c>
      <c r="BD37">
        <v>4.2945000000000002</v>
      </c>
      <c r="BE37">
        <v>0</v>
      </c>
      <c r="BF37">
        <v>2.0572E-2</v>
      </c>
      <c r="BG37">
        <v>0</v>
      </c>
      <c r="BH37">
        <v>3.7000000000000002E-3</v>
      </c>
      <c r="BI37">
        <v>0.85655999999999999</v>
      </c>
      <c r="BJ37">
        <v>0</v>
      </c>
      <c r="BK37">
        <v>0</v>
      </c>
      <c r="BL37">
        <v>0</v>
      </c>
      <c r="BM37">
        <v>0</v>
      </c>
      <c r="BN37">
        <v>2.0959999999999999E-2</v>
      </c>
      <c r="BO37">
        <v>2.02</v>
      </c>
      <c r="BP37">
        <v>2.19</v>
      </c>
      <c r="BQ37">
        <v>3.5429620000000002</v>
      </c>
      <c r="BR37">
        <v>0.49992799999999998</v>
      </c>
      <c r="BS37">
        <v>1.65</v>
      </c>
      <c r="BT37">
        <v>1.6632</v>
      </c>
      <c r="BU37">
        <v>2.9693719999999999</v>
      </c>
      <c r="BV37">
        <v>1.342031</v>
      </c>
      <c r="BW37">
        <v>9.44</v>
      </c>
      <c r="BX37">
        <v>4.2584999999999997</v>
      </c>
      <c r="BY37">
        <v>0.26</v>
      </c>
      <c r="BZ37">
        <v>1.9378120000000001</v>
      </c>
      <c r="CA37">
        <v>3.5120239999999998</v>
      </c>
      <c r="CB37">
        <v>1.93</v>
      </c>
      <c r="CC37">
        <v>1.26</v>
      </c>
      <c r="CD37">
        <v>1.45</v>
      </c>
      <c r="CE37">
        <v>0.94</v>
      </c>
      <c r="CF37">
        <v>0.08</v>
      </c>
      <c r="CG37">
        <v>3.77</v>
      </c>
      <c r="CH37">
        <v>0.96599999999999997</v>
      </c>
      <c r="CI37">
        <v>7.24</v>
      </c>
      <c r="CJ37">
        <v>1.92</v>
      </c>
      <c r="CK37">
        <v>1.79</v>
      </c>
      <c r="CL37">
        <v>5.3144439999999999</v>
      </c>
      <c r="CM37">
        <v>0.93515599999999999</v>
      </c>
      <c r="CN37">
        <v>3.5429620000000002</v>
      </c>
      <c r="CO37">
        <v>3</v>
      </c>
      <c r="CP37">
        <v>0.99528000000000005</v>
      </c>
      <c r="CQ37">
        <v>2.79379</v>
      </c>
      <c r="CR37">
        <v>2.34</v>
      </c>
      <c r="CS37">
        <v>2.0619689999999999</v>
      </c>
      <c r="CT37">
        <v>1.9426559999999999</v>
      </c>
      <c r="CU37">
        <v>1.959376</v>
      </c>
      <c r="CV37">
        <v>2.6840619999999999</v>
      </c>
      <c r="CW37">
        <v>1.3277159999999999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90.725532000000001</v>
      </c>
    </row>
    <row r="38" spans="1:114">
      <c r="A38" t="s">
        <v>80</v>
      </c>
      <c r="B38">
        <v>0</v>
      </c>
      <c r="C38">
        <v>0</v>
      </c>
      <c r="D38">
        <v>5.48</v>
      </c>
      <c r="E38">
        <v>0</v>
      </c>
      <c r="F38">
        <v>0</v>
      </c>
      <c r="G38">
        <v>22.62</v>
      </c>
      <c r="H38">
        <v>0</v>
      </c>
      <c r="I38">
        <v>97.726500000000001</v>
      </c>
      <c r="J38">
        <v>1.143</v>
      </c>
      <c r="K38">
        <v>687.84215500000005</v>
      </c>
      <c r="L38">
        <v>218.80137500000001</v>
      </c>
      <c r="M38">
        <v>92.92</v>
      </c>
      <c r="N38">
        <v>119.15625</v>
      </c>
      <c r="O38">
        <v>62.395313000000002</v>
      </c>
      <c r="P38">
        <v>127.262</v>
      </c>
      <c r="Q38">
        <v>21.238</v>
      </c>
      <c r="R38">
        <v>42.846803999999999</v>
      </c>
      <c r="S38">
        <v>26.620229999999999</v>
      </c>
      <c r="T38">
        <v>0.5625</v>
      </c>
      <c r="U38">
        <v>348.97500000000002</v>
      </c>
      <c r="V38">
        <v>18.140333999999999</v>
      </c>
      <c r="W38">
        <v>33.384999999999998</v>
      </c>
      <c r="X38">
        <v>147.515625</v>
      </c>
      <c r="Y38">
        <v>0</v>
      </c>
      <c r="Z38">
        <v>7.7</v>
      </c>
      <c r="AA38">
        <v>28.09872</v>
      </c>
      <c r="AB38">
        <v>13.71344</v>
      </c>
      <c r="AC38">
        <v>20.074670999999999</v>
      </c>
      <c r="AD38">
        <v>18.864599999999999</v>
      </c>
      <c r="AE38">
        <v>34.022399999999998</v>
      </c>
      <c r="AF38">
        <v>18.288</v>
      </c>
      <c r="AG38">
        <v>44.257599999999996</v>
      </c>
      <c r="AH38">
        <v>96.527600000000007</v>
      </c>
      <c r="AI38">
        <v>3.9569999999999999</v>
      </c>
      <c r="AJ38">
        <v>0</v>
      </c>
      <c r="AK38">
        <v>54.441000000000003</v>
      </c>
      <c r="AL38">
        <v>12.782</v>
      </c>
      <c r="AM38">
        <v>16.38252</v>
      </c>
      <c r="AN38">
        <v>0.82277999999999996</v>
      </c>
      <c r="AO38">
        <v>0</v>
      </c>
      <c r="AP38">
        <v>0.76859999999999995</v>
      </c>
      <c r="AQ38">
        <v>63.095999999999997</v>
      </c>
      <c r="AR38">
        <v>38.088000000000001</v>
      </c>
      <c r="AS38">
        <v>32.284799999999997</v>
      </c>
      <c r="AT38">
        <v>11.2476</v>
      </c>
      <c r="AU38">
        <v>0</v>
      </c>
      <c r="AV38">
        <v>41.1</v>
      </c>
      <c r="AW38">
        <v>54.061799999999998</v>
      </c>
      <c r="AX38">
        <v>1.143</v>
      </c>
      <c r="AY38">
        <v>0</v>
      </c>
      <c r="AZ38">
        <f t="shared" si="0"/>
        <v>90.053532000000004</v>
      </c>
      <c r="BA38">
        <f t="shared" si="1"/>
        <v>2776.4057489999991</v>
      </c>
      <c r="BD38">
        <v>4.2945000000000002</v>
      </c>
      <c r="BE38">
        <v>0</v>
      </c>
      <c r="BF38">
        <v>2.0572E-2</v>
      </c>
      <c r="BG38">
        <v>0</v>
      </c>
      <c r="BH38">
        <v>3.7000000000000002E-3</v>
      </c>
      <c r="BI38">
        <v>0.85655999999999999</v>
      </c>
      <c r="BJ38">
        <v>0</v>
      </c>
      <c r="BK38">
        <v>0</v>
      </c>
      <c r="BL38">
        <v>0</v>
      </c>
      <c r="BM38">
        <v>0</v>
      </c>
      <c r="BN38">
        <v>2.0959999999999999E-2</v>
      </c>
      <c r="BO38">
        <v>2.02</v>
      </c>
      <c r="BP38">
        <v>2.19</v>
      </c>
      <c r="BQ38">
        <v>3.5429620000000002</v>
      </c>
      <c r="BR38">
        <v>0.49992799999999998</v>
      </c>
      <c r="BS38">
        <v>1.65</v>
      </c>
      <c r="BT38">
        <v>1.1843999999999999</v>
      </c>
      <c r="BU38">
        <v>2.9693719999999999</v>
      </c>
      <c r="BV38">
        <v>1.342031</v>
      </c>
      <c r="BW38">
        <v>9.44</v>
      </c>
      <c r="BX38">
        <v>4.2584999999999997</v>
      </c>
      <c r="BY38">
        <v>0.26</v>
      </c>
      <c r="BZ38">
        <v>1.9378120000000001</v>
      </c>
      <c r="CA38">
        <v>3.5120239999999998</v>
      </c>
      <c r="CB38">
        <v>1.93</v>
      </c>
      <c r="CC38">
        <v>1.26</v>
      </c>
      <c r="CD38">
        <v>1.45</v>
      </c>
      <c r="CE38">
        <v>0.94</v>
      </c>
      <c r="CF38">
        <v>0.08</v>
      </c>
      <c r="CG38">
        <v>3.77</v>
      </c>
      <c r="CH38">
        <v>0.77280000000000004</v>
      </c>
      <c r="CI38">
        <v>7.24</v>
      </c>
      <c r="CJ38">
        <v>1.92</v>
      </c>
      <c r="CK38">
        <v>1.79</v>
      </c>
      <c r="CL38">
        <v>5.3144439999999999</v>
      </c>
      <c r="CM38">
        <v>0.93515599999999999</v>
      </c>
      <c r="CN38">
        <v>3.5429620000000002</v>
      </c>
      <c r="CO38">
        <v>3</v>
      </c>
      <c r="CP38">
        <v>0.99528000000000005</v>
      </c>
      <c r="CQ38">
        <v>2.79379</v>
      </c>
      <c r="CR38">
        <v>2.34</v>
      </c>
      <c r="CS38">
        <v>2.0619689999999999</v>
      </c>
      <c r="CT38">
        <v>1.9426559999999999</v>
      </c>
      <c r="CU38">
        <v>1.959376</v>
      </c>
      <c r="CV38">
        <v>2.6840619999999999</v>
      </c>
      <c r="CW38">
        <v>1.3277159999999999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90.053532000000004</v>
      </c>
    </row>
    <row r="39" spans="1:114">
      <c r="A39" t="s">
        <v>81</v>
      </c>
      <c r="B39">
        <v>0</v>
      </c>
      <c r="C39">
        <v>0</v>
      </c>
      <c r="D39">
        <v>5.48</v>
      </c>
      <c r="E39">
        <v>0</v>
      </c>
      <c r="F39">
        <v>0</v>
      </c>
      <c r="G39">
        <v>22.62</v>
      </c>
      <c r="H39">
        <v>0</v>
      </c>
      <c r="I39">
        <v>97.726500000000001</v>
      </c>
      <c r="J39">
        <v>1.143</v>
      </c>
      <c r="K39">
        <v>687.84215500000005</v>
      </c>
      <c r="L39">
        <v>218.80137500000001</v>
      </c>
      <c r="M39">
        <v>92.92</v>
      </c>
      <c r="N39">
        <v>119.15625</v>
      </c>
      <c r="O39">
        <v>62.395313000000002</v>
      </c>
      <c r="P39">
        <v>127.262</v>
      </c>
      <c r="Q39">
        <v>21.238</v>
      </c>
      <c r="R39">
        <v>42.846803999999999</v>
      </c>
      <c r="S39">
        <v>26.620229999999999</v>
      </c>
      <c r="T39">
        <v>0.5625</v>
      </c>
      <c r="U39">
        <v>348.97500000000002</v>
      </c>
      <c r="V39">
        <v>18.140333999999999</v>
      </c>
      <c r="W39">
        <v>33.384999999999998</v>
      </c>
      <c r="X39">
        <v>147.515625</v>
      </c>
      <c r="Y39">
        <v>0</v>
      </c>
      <c r="Z39">
        <v>6.5537999999999998</v>
      </c>
      <c r="AA39">
        <v>28.09872</v>
      </c>
      <c r="AB39">
        <v>13.71344</v>
      </c>
      <c r="AC39">
        <v>20.074670999999999</v>
      </c>
      <c r="AD39">
        <v>9.4322999999999997</v>
      </c>
      <c r="AE39">
        <v>34.022399999999998</v>
      </c>
      <c r="AF39">
        <v>0</v>
      </c>
      <c r="AG39">
        <v>44.257599999999996</v>
      </c>
      <c r="AH39">
        <v>87.93</v>
      </c>
      <c r="AI39">
        <v>0</v>
      </c>
      <c r="AJ39">
        <v>0</v>
      </c>
      <c r="AK39">
        <v>54.441000000000003</v>
      </c>
      <c r="AL39">
        <v>12.782</v>
      </c>
      <c r="AM39">
        <v>16.38252</v>
      </c>
      <c r="AN39">
        <v>0.82277999999999996</v>
      </c>
      <c r="AO39">
        <v>0</v>
      </c>
      <c r="AP39">
        <v>0.76859999999999995</v>
      </c>
      <c r="AQ39">
        <v>63.095999999999997</v>
      </c>
      <c r="AR39">
        <v>26.495999999999999</v>
      </c>
      <c r="AS39">
        <v>21.523199999999999</v>
      </c>
      <c r="AT39">
        <v>11.2476</v>
      </c>
      <c r="AU39">
        <v>0</v>
      </c>
      <c r="AV39">
        <v>25.865600000000001</v>
      </c>
      <c r="AW39">
        <v>54.061799999999998</v>
      </c>
      <c r="AX39">
        <v>1.143</v>
      </c>
      <c r="AY39">
        <v>0</v>
      </c>
      <c r="AZ39">
        <f t="shared" si="0"/>
        <v>89.630658000000011</v>
      </c>
      <c r="BA39">
        <f t="shared" si="1"/>
        <v>2696.9737749999999</v>
      </c>
      <c r="BD39">
        <v>4.2945000000000002</v>
      </c>
      <c r="BE39">
        <v>0</v>
      </c>
      <c r="BF39">
        <v>2.0497999999999999E-2</v>
      </c>
      <c r="BG39">
        <v>0</v>
      </c>
      <c r="BH39">
        <v>3.7000000000000002E-3</v>
      </c>
      <c r="BI39">
        <v>0.85655999999999999</v>
      </c>
      <c r="BJ39">
        <v>0</v>
      </c>
      <c r="BK39">
        <v>0</v>
      </c>
      <c r="BL39">
        <v>0</v>
      </c>
      <c r="BM39">
        <v>0</v>
      </c>
      <c r="BN39">
        <v>2.0959999999999999E-2</v>
      </c>
      <c r="BO39">
        <v>2.02</v>
      </c>
      <c r="BP39">
        <v>2.19</v>
      </c>
      <c r="BQ39">
        <v>3.5429620000000002</v>
      </c>
      <c r="BR39">
        <v>0.49992799999999998</v>
      </c>
      <c r="BS39">
        <v>1.65</v>
      </c>
      <c r="BT39">
        <v>0.83160000000000001</v>
      </c>
      <c r="BU39">
        <v>2.9693719999999999</v>
      </c>
      <c r="BV39">
        <v>1.342031</v>
      </c>
      <c r="BW39">
        <v>9.44</v>
      </c>
      <c r="BX39">
        <v>4.2584999999999997</v>
      </c>
      <c r="BY39">
        <v>0.26</v>
      </c>
      <c r="BZ39">
        <v>1.9378120000000001</v>
      </c>
      <c r="CA39">
        <v>3.5120239999999998</v>
      </c>
      <c r="CB39">
        <v>1.93</v>
      </c>
      <c r="CC39">
        <v>1.26</v>
      </c>
      <c r="CD39">
        <v>1.45</v>
      </c>
      <c r="CE39">
        <v>0.94</v>
      </c>
      <c r="CF39">
        <v>0.08</v>
      </c>
      <c r="CG39">
        <v>3.77</v>
      </c>
      <c r="CH39">
        <v>0.70279999999999998</v>
      </c>
      <c r="CI39">
        <v>7.24</v>
      </c>
      <c r="CJ39">
        <v>1.92</v>
      </c>
      <c r="CK39">
        <v>1.79</v>
      </c>
      <c r="CL39">
        <v>5.3144439999999999</v>
      </c>
      <c r="CM39">
        <v>0.93515599999999999</v>
      </c>
      <c r="CN39">
        <v>3.5429620000000002</v>
      </c>
      <c r="CO39">
        <v>3</v>
      </c>
      <c r="CP39">
        <v>0.99528000000000005</v>
      </c>
      <c r="CQ39">
        <v>2.79379</v>
      </c>
      <c r="CR39">
        <v>2.34</v>
      </c>
      <c r="CS39">
        <v>2.0619689999999999</v>
      </c>
      <c r="CT39">
        <v>1.9426559999999999</v>
      </c>
      <c r="CU39">
        <v>1.959376</v>
      </c>
      <c r="CV39">
        <v>2.6840619999999999</v>
      </c>
      <c r="CW39">
        <v>1.3277159999999999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89.630658000000011</v>
      </c>
    </row>
    <row r="40" spans="1:114">
      <c r="A40" t="s">
        <v>82</v>
      </c>
      <c r="B40">
        <v>0</v>
      </c>
      <c r="C40">
        <v>0</v>
      </c>
      <c r="D40">
        <v>5.48</v>
      </c>
      <c r="E40">
        <v>0</v>
      </c>
      <c r="F40">
        <v>0</v>
      </c>
      <c r="G40">
        <v>22.62</v>
      </c>
      <c r="H40">
        <v>0</v>
      </c>
      <c r="I40">
        <v>97.726500000000001</v>
      </c>
      <c r="J40">
        <v>1.143</v>
      </c>
      <c r="K40">
        <v>687.84215500000005</v>
      </c>
      <c r="L40">
        <v>218.80137500000001</v>
      </c>
      <c r="M40">
        <v>92.92</v>
      </c>
      <c r="N40">
        <v>119.15625</v>
      </c>
      <c r="O40">
        <v>62.395313000000002</v>
      </c>
      <c r="P40">
        <v>127.262</v>
      </c>
      <c r="Q40">
        <v>21.238</v>
      </c>
      <c r="R40">
        <v>42.846803999999999</v>
      </c>
      <c r="S40">
        <v>26.620229999999999</v>
      </c>
      <c r="T40">
        <v>0.5625</v>
      </c>
      <c r="U40">
        <v>348.97500000000002</v>
      </c>
      <c r="V40">
        <v>18.140333999999999</v>
      </c>
      <c r="W40">
        <v>33.384999999999998</v>
      </c>
      <c r="X40">
        <v>147.515625</v>
      </c>
      <c r="Y40">
        <v>0</v>
      </c>
      <c r="Z40">
        <v>6.5537999999999998</v>
      </c>
      <c r="AA40">
        <v>28.09872</v>
      </c>
      <c r="AB40">
        <v>13.71344</v>
      </c>
      <c r="AC40">
        <v>20.074670999999999</v>
      </c>
      <c r="AD40">
        <v>0</v>
      </c>
      <c r="AE40">
        <v>34.022399999999998</v>
      </c>
      <c r="AF40">
        <v>0</v>
      </c>
      <c r="AG40">
        <v>44.257599999999996</v>
      </c>
      <c r="AH40">
        <v>72.395700000000005</v>
      </c>
      <c r="AI40">
        <v>0</v>
      </c>
      <c r="AJ40">
        <v>0</v>
      </c>
      <c r="AK40">
        <v>54.441000000000003</v>
      </c>
      <c r="AL40">
        <v>12.782</v>
      </c>
      <c r="AM40">
        <v>16.38252</v>
      </c>
      <c r="AN40">
        <v>0.82277999999999996</v>
      </c>
      <c r="AO40">
        <v>0</v>
      </c>
      <c r="AP40">
        <v>0.76859999999999995</v>
      </c>
      <c r="AQ40">
        <v>63.095999999999997</v>
      </c>
      <c r="AR40">
        <v>26.495999999999999</v>
      </c>
      <c r="AS40">
        <v>21.523199999999999</v>
      </c>
      <c r="AT40">
        <v>11.2476</v>
      </c>
      <c r="AU40">
        <v>0</v>
      </c>
      <c r="AV40">
        <v>25.865600000000001</v>
      </c>
      <c r="AW40">
        <v>54.061799999999998</v>
      </c>
      <c r="AX40">
        <v>1.143</v>
      </c>
      <c r="AY40">
        <v>0</v>
      </c>
      <c r="AZ40">
        <f t="shared" si="0"/>
        <v>89.507458</v>
      </c>
      <c r="BA40">
        <f t="shared" si="1"/>
        <v>2671.8839750000002</v>
      </c>
      <c r="BD40">
        <v>4.2945000000000002</v>
      </c>
      <c r="BE40">
        <v>0</v>
      </c>
      <c r="BF40">
        <v>2.0497999999999999E-2</v>
      </c>
      <c r="BG40">
        <v>0</v>
      </c>
      <c r="BH40">
        <v>3.7000000000000002E-3</v>
      </c>
      <c r="BI40">
        <v>0.85655999999999999</v>
      </c>
      <c r="BJ40">
        <v>0</v>
      </c>
      <c r="BK40">
        <v>0</v>
      </c>
      <c r="BL40">
        <v>0</v>
      </c>
      <c r="BM40">
        <v>0</v>
      </c>
      <c r="BN40">
        <v>2.0959999999999999E-2</v>
      </c>
      <c r="BO40">
        <v>2.02</v>
      </c>
      <c r="BP40">
        <v>2.19</v>
      </c>
      <c r="BQ40">
        <v>3.5429620000000002</v>
      </c>
      <c r="BR40">
        <v>0.49992799999999998</v>
      </c>
      <c r="BS40">
        <v>1.65</v>
      </c>
      <c r="BT40">
        <v>0.83160000000000001</v>
      </c>
      <c r="BU40">
        <v>2.9693719999999999</v>
      </c>
      <c r="BV40">
        <v>1.342031</v>
      </c>
      <c r="BW40">
        <v>9.44</v>
      </c>
      <c r="BX40">
        <v>4.2584999999999997</v>
      </c>
      <c r="BY40">
        <v>0.26</v>
      </c>
      <c r="BZ40">
        <v>1.9378120000000001</v>
      </c>
      <c r="CA40">
        <v>3.5120239999999998</v>
      </c>
      <c r="CB40">
        <v>1.93</v>
      </c>
      <c r="CC40">
        <v>1.26</v>
      </c>
      <c r="CD40">
        <v>1.45</v>
      </c>
      <c r="CE40">
        <v>0.94</v>
      </c>
      <c r="CF40">
        <v>0.08</v>
      </c>
      <c r="CG40">
        <v>3.77</v>
      </c>
      <c r="CH40">
        <v>0.5796</v>
      </c>
      <c r="CI40">
        <v>7.24</v>
      </c>
      <c r="CJ40">
        <v>1.92</v>
      </c>
      <c r="CK40">
        <v>1.79</v>
      </c>
      <c r="CL40">
        <v>5.3144439999999999</v>
      </c>
      <c r="CM40">
        <v>0.93515599999999999</v>
      </c>
      <c r="CN40">
        <v>3.5429620000000002</v>
      </c>
      <c r="CO40">
        <v>3</v>
      </c>
      <c r="CP40">
        <v>0.99528000000000005</v>
      </c>
      <c r="CQ40">
        <v>2.79379</v>
      </c>
      <c r="CR40">
        <v>2.34</v>
      </c>
      <c r="CS40">
        <v>2.0619689999999999</v>
      </c>
      <c r="CT40">
        <v>1.9426559999999999</v>
      </c>
      <c r="CU40">
        <v>1.959376</v>
      </c>
      <c r="CV40">
        <v>2.6840619999999999</v>
      </c>
      <c r="CW40">
        <v>1.3277159999999999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89.507458</v>
      </c>
    </row>
    <row r="41" spans="1:114">
      <c r="A41" t="s">
        <v>83</v>
      </c>
      <c r="B41">
        <v>0</v>
      </c>
      <c r="C41">
        <v>0</v>
      </c>
      <c r="D41">
        <v>5.48</v>
      </c>
      <c r="E41">
        <v>0</v>
      </c>
      <c r="F41">
        <v>0</v>
      </c>
      <c r="G41">
        <v>22.62</v>
      </c>
      <c r="H41">
        <v>0</v>
      </c>
      <c r="I41">
        <v>97.726500000000001</v>
      </c>
      <c r="J41">
        <v>1.143</v>
      </c>
      <c r="K41">
        <v>687.84215500000005</v>
      </c>
      <c r="L41">
        <v>218.80137500000001</v>
      </c>
      <c r="M41">
        <v>92.92</v>
      </c>
      <c r="N41">
        <v>119.15625</v>
      </c>
      <c r="O41">
        <v>62.395313000000002</v>
      </c>
      <c r="P41">
        <v>127.262</v>
      </c>
      <c r="Q41">
        <v>21.238</v>
      </c>
      <c r="R41">
        <v>42.846803999999999</v>
      </c>
      <c r="S41">
        <v>26.620229999999999</v>
      </c>
      <c r="T41">
        <v>0.5625</v>
      </c>
      <c r="U41">
        <v>348.97500000000002</v>
      </c>
      <c r="V41">
        <v>18.140333999999999</v>
      </c>
      <c r="W41">
        <v>33.384999999999998</v>
      </c>
      <c r="X41">
        <v>147.515625</v>
      </c>
      <c r="Y41">
        <v>0</v>
      </c>
      <c r="Z41">
        <v>6.5537999999999998</v>
      </c>
      <c r="AA41">
        <v>28.09872</v>
      </c>
      <c r="AB41">
        <v>13.71344</v>
      </c>
      <c r="AC41">
        <v>20.074670999999999</v>
      </c>
      <c r="AD41">
        <v>0</v>
      </c>
      <c r="AE41">
        <v>34.022399999999998</v>
      </c>
      <c r="AF41">
        <v>0</v>
      </c>
      <c r="AG41">
        <v>44.257599999999996</v>
      </c>
      <c r="AH41">
        <v>48.263800000000003</v>
      </c>
      <c r="AI41">
        <v>0</v>
      </c>
      <c r="AJ41">
        <v>0</v>
      </c>
      <c r="AK41">
        <v>54.441000000000003</v>
      </c>
      <c r="AL41">
        <v>12.782</v>
      </c>
      <c r="AM41">
        <v>16.38252</v>
      </c>
      <c r="AN41">
        <v>0.82277999999999996</v>
      </c>
      <c r="AO41">
        <v>0</v>
      </c>
      <c r="AP41">
        <v>0.76859999999999995</v>
      </c>
      <c r="AQ41">
        <v>63.095999999999997</v>
      </c>
      <c r="AR41">
        <v>34.223999999999997</v>
      </c>
      <c r="AS41">
        <v>21.523199999999999</v>
      </c>
      <c r="AT41">
        <v>11.2476</v>
      </c>
      <c r="AU41">
        <v>0</v>
      </c>
      <c r="AV41">
        <v>25.865600000000001</v>
      </c>
      <c r="AW41">
        <v>54.061799999999998</v>
      </c>
      <c r="AX41">
        <v>1.143</v>
      </c>
      <c r="AY41">
        <v>0</v>
      </c>
      <c r="AZ41">
        <f t="shared" si="0"/>
        <v>88.898458000000005</v>
      </c>
      <c r="BA41">
        <f t="shared" si="1"/>
        <v>2654.8710750000005</v>
      </c>
      <c r="BD41">
        <v>4.2945000000000002</v>
      </c>
      <c r="BE41">
        <v>0</v>
      </c>
      <c r="BF41">
        <v>2.0497999999999999E-2</v>
      </c>
      <c r="BG41">
        <v>0</v>
      </c>
      <c r="BH41">
        <v>3.7000000000000002E-3</v>
      </c>
      <c r="BI41">
        <v>0.85655999999999999</v>
      </c>
      <c r="BJ41">
        <v>0</v>
      </c>
      <c r="BK41">
        <v>0</v>
      </c>
      <c r="BL41">
        <v>0</v>
      </c>
      <c r="BM41">
        <v>0</v>
      </c>
      <c r="BN41">
        <v>2.0959999999999999E-2</v>
      </c>
      <c r="BO41">
        <v>2.02</v>
      </c>
      <c r="BP41">
        <v>2.19</v>
      </c>
      <c r="BQ41">
        <v>3.5429620000000002</v>
      </c>
      <c r="BR41">
        <v>0.49992799999999998</v>
      </c>
      <c r="BS41">
        <v>1.65</v>
      </c>
      <c r="BT41">
        <v>0.4158</v>
      </c>
      <c r="BU41">
        <v>2.9693719999999999</v>
      </c>
      <c r="BV41">
        <v>1.342031</v>
      </c>
      <c r="BW41">
        <v>9.44</v>
      </c>
      <c r="BX41">
        <v>4.2584999999999997</v>
      </c>
      <c r="BY41">
        <v>0.26</v>
      </c>
      <c r="BZ41">
        <v>1.9378120000000001</v>
      </c>
      <c r="CA41">
        <v>3.5120239999999998</v>
      </c>
      <c r="CB41">
        <v>1.93</v>
      </c>
      <c r="CC41">
        <v>1.26</v>
      </c>
      <c r="CD41">
        <v>1.45</v>
      </c>
      <c r="CE41">
        <v>0.94</v>
      </c>
      <c r="CF41">
        <v>0.08</v>
      </c>
      <c r="CG41">
        <v>3.77</v>
      </c>
      <c r="CH41">
        <v>0.38640000000000002</v>
      </c>
      <c r="CI41">
        <v>7.24</v>
      </c>
      <c r="CJ41">
        <v>1.92</v>
      </c>
      <c r="CK41">
        <v>1.79</v>
      </c>
      <c r="CL41">
        <v>5.3144439999999999</v>
      </c>
      <c r="CM41">
        <v>0.93515599999999999</v>
      </c>
      <c r="CN41">
        <v>3.5429620000000002</v>
      </c>
      <c r="CO41">
        <v>3</v>
      </c>
      <c r="CP41">
        <v>0.99528000000000005</v>
      </c>
      <c r="CQ41">
        <v>2.79379</v>
      </c>
      <c r="CR41">
        <v>2.34</v>
      </c>
      <c r="CS41">
        <v>2.0619689999999999</v>
      </c>
      <c r="CT41">
        <v>1.9426559999999999</v>
      </c>
      <c r="CU41">
        <v>1.959376</v>
      </c>
      <c r="CV41">
        <v>2.6840619999999999</v>
      </c>
      <c r="CW41">
        <v>1.3277159999999999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88.898458000000005</v>
      </c>
    </row>
    <row r="42" spans="1:114">
      <c r="A42" t="s">
        <v>84</v>
      </c>
      <c r="B42">
        <v>0</v>
      </c>
      <c r="C42">
        <v>0</v>
      </c>
      <c r="D42">
        <v>5.48</v>
      </c>
      <c r="E42">
        <v>0</v>
      </c>
      <c r="F42">
        <v>0</v>
      </c>
      <c r="G42">
        <v>22.62</v>
      </c>
      <c r="H42">
        <v>0</v>
      </c>
      <c r="I42">
        <v>97.726500000000001</v>
      </c>
      <c r="J42">
        <v>1.143</v>
      </c>
      <c r="K42">
        <v>687.84215500000005</v>
      </c>
      <c r="L42">
        <v>218.80137500000001</v>
      </c>
      <c r="M42">
        <v>92.92</v>
      </c>
      <c r="N42">
        <v>119.15625</v>
      </c>
      <c r="O42">
        <v>62.395313000000002</v>
      </c>
      <c r="P42">
        <v>127.262</v>
      </c>
      <c r="Q42">
        <v>21.238</v>
      </c>
      <c r="R42">
        <v>42.846803999999999</v>
      </c>
      <c r="S42">
        <v>26.620229999999999</v>
      </c>
      <c r="T42">
        <v>0.5625</v>
      </c>
      <c r="U42">
        <v>348.97500000000002</v>
      </c>
      <c r="V42">
        <v>18.140333999999999</v>
      </c>
      <c r="W42">
        <v>33.384999999999998</v>
      </c>
      <c r="X42">
        <v>147.515625</v>
      </c>
      <c r="Y42">
        <v>0</v>
      </c>
      <c r="Z42">
        <v>6.5537999999999998</v>
      </c>
      <c r="AA42">
        <v>28.09872</v>
      </c>
      <c r="AB42">
        <v>4.1639999999999997</v>
      </c>
      <c r="AC42">
        <v>10.02744</v>
      </c>
      <c r="AD42">
        <v>0</v>
      </c>
      <c r="AE42">
        <v>17.011199999999999</v>
      </c>
      <c r="AF42">
        <v>0</v>
      </c>
      <c r="AG42">
        <v>44.257599999999996</v>
      </c>
      <c r="AH42">
        <v>21.200900000000001</v>
      </c>
      <c r="AI42">
        <v>0</v>
      </c>
      <c r="AJ42">
        <v>0</v>
      </c>
      <c r="AK42">
        <v>54.441000000000003</v>
      </c>
      <c r="AL42">
        <v>12.782</v>
      </c>
      <c r="AM42">
        <v>16.38252</v>
      </c>
      <c r="AN42">
        <v>0.82277999999999996</v>
      </c>
      <c r="AO42">
        <v>0</v>
      </c>
      <c r="AP42">
        <v>0.76859999999999995</v>
      </c>
      <c r="AQ42">
        <v>63.095999999999997</v>
      </c>
      <c r="AR42">
        <v>34.223999999999997</v>
      </c>
      <c r="AS42">
        <v>21.523199999999999</v>
      </c>
      <c r="AT42">
        <v>11.2476</v>
      </c>
      <c r="AU42">
        <v>0</v>
      </c>
      <c r="AV42">
        <v>25.865600000000001</v>
      </c>
      <c r="AW42">
        <v>54.061799999999998</v>
      </c>
      <c r="AX42">
        <v>1.143</v>
      </c>
      <c r="AY42">
        <v>0</v>
      </c>
      <c r="AZ42">
        <f t="shared" si="0"/>
        <v>88.297058000000007</v>
      </c>
      <c r="BA42">
        <f t="shared" si="1"/>
        <v>2590.5989040000004</v>
      </c>
      <c r="BD42">
        <v>4.2945000000000002</v>
      </c>
      <c r="BE42">
        <v>0</v>
      </c>
      <c r="BF42">
        <v>2.0497999999999999E-2</v>
      </c>
      <c r="BG42">
        <v>0</v>
      </c>
      <c r="BH42">
        <v>3.7000000000000002E-3</v>
      </c>
      <c r="BI42">
        <v>0.85655999999999999</v>
      </c>
      <c r="BJ42">
        <v>0</v>
      </c>
      <c r="BK42">
        <v>0</v>
      </c>
      <c r="BL42">
        <v>0</v>
      </c>
      <c r="BM42">
        <v>0</v>
      </c>
      <c r="BN42">
        <v>2.0959999999999999E-2</v>
      </c>
      <c r="BO42">
        <v>2.02</v>
      </c>
      <c r="BP42">
        <v>2.19</v>
      </c>
      <c r="BQ42">
        <v>3.5429620000000002</v>
      </c>
      <c r="BR42">
        <v>0.49992799999999998</v>
      </c>
      <c r="BS42">
        <v>1.65</v>
      </c>
      <c r="BT42">
        <v>0</v>
      </c>
      <c r="BU42">
        <v>2.9693719999999999</v>
      </c>
      <c r="BV42">
        <v>1.342031</v>
      </c>
      <c r="BW42">
        <v>9.44</v>
      </c>
      <c r="BX42">
        <v>4.2584999999999997</v>
      </c>
      <c r="BY42">
        <v>0.26</v>
      </c>
      <c r="BZ42">
        <v>1.9378120000000001</v>
      </c>
      <c r="CA42">
        <v>3.5120239999999998</v>
      </c>
      <c r="CB42">
        <v>1.93</v>
      </c>
      <c r="CC42">
        <v>1.28</v>
      </c>
      <c r="CD42">
        <v>1.46</v>
      </c>
      <c r="CE42">
        <v>0.94</v>
      </c>
      <c r="CF42">
        <v>0.08</v>
      </c>
      <c r="CG42">
        <v>3.77</v>
      </c>
      <c r="CH42">
        <v>0.17080000000000001</v>
      </c>
      <c r="CI42">
        <v>7.24</v>
      </c>
      <c r="CJ42">
        <v>1.92</v>
      </c>
      <c r="CK42">
        <v>1.79</v>
      </c>
      <c r="CL42">
        <v>5.3144439999999999</v>
      </c>
      <c r="CM42">
        <v>0.93515599999999999</v>
      </c>
      <c r="CN42">
        <v>3.5429620000000002</v>
      </c>
      <c r="CO42">
        <v>3</v>
      </c>
      <c r="CP42">
        <v>0.99528000000000005</v>
      </c>
      <c r="CQ42">
        <v>2.79379</v>
      </c>
      <c r="CR42">
        <v>2.34</v>
      </c>
      <c r="CS42">
        <v>2.0619689999999999</v>
      </c>
      <c r="CT42">
        <v>1.9426559999999999</v>
      </c>
      <c r="CU42">
        <v>1.959376</v>
      </c>
      <c r="CV42">
        <v>2.6840619999999999</v>
      </c>
      <c r="CW42">
        <v>1.3277159999999999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88.297058000000007</v>
      </c>
    </row>
    <row r="43" spans="1:114">
      <c r="A43" t="s">
        <v>85</v>
      </c>
      <c r="B43">
        <v>0</v>
      </c>
      <c r="C43">
        <v>0</v>
      </c>
      <c r="D43">
        <v>5.48</v>
      </c>
      <c r="E43">
        <v>0</v>
      </c>
      <c r="F43">
        <v>0</v>
      </c>
      <c r="G43">
        <v>22.62</v>
      </c>
      <c r="H43">
        <v>0</v>
      </c>
      <c r="I43">
        <v>97.726500000000001</v>
      </c>
      <c r="J43">
        <v>1.143</v>
      </c>
      <c r="K43">
        <v>687.84215500000005</v>
      </c>
      <c r="L43">
        <v>437.60275000000001</v>
      </c>
      <c r="M43">
        <v>92.92</v>
      </c>
      <c r="N43">
        <v>119.15625</v>
      </c>
      <c r="O43">
        <v>62.395313000000002</v>
      </c>
      <c r="P43">
        <v>127.262</v>
      </c>
      <c r="Q43">
        <v>21.238</v>
      </c>
      <c r="R43">
        <v>42.846803999999999</v>
      </c>
      <c r="S43">
        <v>26.620229999999999</v>
      </c>
      <c r="T43">
        <v>0.5625</v>
      </c>
      <c r="U43">
        <v>348.97500000000002</v>
      </c>
      <c r="V43">
        <v>18.140333999999999</v>
      </c>
      <c r="W43">
        <v>32.777999999999999</v>
      </c>
      <c r="X43">
        <v>147.515625</v>
      </c>
      <c r="Y43">
        <v>0</v>
      </c>
      <c r="Z43">
        <v>1.1000000000000001</v>
      </c>
      <c r="AA43">
        <v>28.09872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44.257599999999996</v>
      </c>
      <c r="AH43">
        <v>2.931</v>
      </c>
      <c r="AI43">
        <v>0</v>
      </c>
      <c r="AJ43">
        <v>0</v>
      </c>
      <c r="AK43">
        <v>54.441000000000003</v>
      </c>
      <c r="AL43">
        <v>12.782</v>
      </c>
      <c r="AM43">
        <v>16.38252</v>
      </c>
      <c r="AN43">
        <v>0.82277999999999996</v>
      </c>
      <c r="AO43">
        <v>0</v>
      </c>
      <c r="AP43">
        <v>0.76859999999999995</v>
      </c>
      <c r="AQ43">
        <v>47.322000000000003</v>
      </c>
      <c r="AR43">
        <v>34.223999999999997</v>
      </c>
      <c r="AS43">
        <v>15.87336</v>
      </c>
      <c r="AT43">
        <v>11.2476</v>
      </c>
      <c r="AU43">
        <v>0</v>
      </c>
      <c r="AV43">
        <v>25.6464</v>
      </c>
      <c r="AW43">
        <v>54.061799999999998</v>
      </c>
      <c r="AX43">
        <v>1.143</v>
      </c>
      <c r="AY43">
        <v>0</v>
      </c>
      <c r="AZ43">
        <f t="shared" si="0"/>
        <v>88.137458000000009</v>
      </c>
      <c r="BA43">
        <f t="shared" si="1"/>
        <v>2732.0642990000006</v>
      </c>
      <c r="BD43">
        <v>4.2945000000000002</v>
      </c>
      <c r="BE43">
        <v>0</v>
      </c>
      <c r="BF43">
        <v>2.0497999999999999E-2</v>
      </c>
      <c r="BG43">
        <v>0</v>
      </c>
      <c r="BH43">
        <v>3.7000000000000002E-3</v>
      </c>
      <c r="BI43">
        <v>0.85655999999999999</v>
      </c>
      <c r="BJ43">
        <v>0</v>
      </c>
      <c r="BK43">
        <v>0</v>
      </c>
      <c r="BL43">
        <v>0</v>
      </c>
      <c r="BM43">
        <v>0</v>
      </c>
      <c r="BN43">
        <v>2.0959999999999999E-2</v>
      </c>
      <c r="BO43">
        <v>2.02</v>
      </c>
      <c r="BP43">
        <v>2.19</v>
      </c>
      <c r="BQ43">
        <v>3.5429620000000002</v>
      </c>
      <c r="BR43">
        <v>0.49992799999999998</v>
      </c>
      <c r="BS43">
        <v>1.65</v>
      </c>
      <c r="BT43">
        <v>0</v>
      </c>
      <c r="BU43">
        <v>2.9693719999999999</v>
      </c>
      <c r="BV43">
        <v>1.342031</v>
      </c>
      <c r="BW43">
        <v>9.44</v>
      </c>
      <c r="BX43">
        <v>4.2584999999999997</v>
      </c>
      <c r="BY43">
        <v>0.26</v>
      </c>
      <c r="BZ43">
        <v>1.9378120000000001</v>
      </c>
      <c r="CA43">
        <v>3.5120239999999998</v>
      </c>
      <c r="CB43">
        <v>1.93</v>
      </c>
      <c r="CC43">
        <v>1.28</v>
      </c>
      <c r="CD43">
        <v>1.46</v>
      </c>
      <c r="CE43">
        <v>0.94</v>
      </c>
      <c r="CF43">
        <v>0.08</v>
      </c>
      <c r="CG43">
        <v>3.77</v>
      </c>
      <c r="CH43">
        <v>1.12E-2</v>
      </c>
      <c r="CI43">
        <v>7.24</v>
      </c>
      <c r="CJ43">
        <v>1.92</v>
      </c>
      <c r="CK43">
        <v>1.79</v>
      </c>
      <c r="CL43">
        <v>5.3144439999999999</v>
      </c>
      <c r="CM43">
        <v>0.93515599999999999</v>
      </c>
      <c r="CN43">
        <v>3.5429620000000002</v>
      </c>
      <c r="CO43">
        <v>3</v>
      </c>
      <c r="CP43">
        <v>0.99528000000000005</v>
      </c>
      <c r="CQ43">
        <v>2.79379</v>
      </c>
      <c r="CR43">
        <v>2.34</v>
      </c>
      <c r="CS43">
        <v>2.0619689999999999</v>
      </c>
      <c r="CT43">
        <v>1.9426559999999999</v>
      </c>
      <c r="CU43">
        <v>1.959376</v>
      </c>
      <c r="CV43">
        <v>2.6840619999999999</v>
      </c>
      <c r="CW43">
        <v>1.3277159999999999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88.137458000000009</v>
      </c>
    </row>
    <row r="44" spans="1:114">
      <c r="A44" t="s">
        <v>86</v>
      </c>
      <c r="B44">
        <v>0</v>
      </c>
      <c r="C44">
        <v>0</v>
      </c>
      <c r="D44">
        <v>5.48</v>
      </c>
      <c r="E44">
        <v>0</v>
      </c>
      <c r="F44">
        <v>0</v>
      </c>
      <c r="G44">
        <v>22.62</v>
      </c>
      <c r="H44">
        <v>0</v>
      </c>
      <c r="I44">
        <v>97.726500000000001</v>
      </c>
      <c r="J44">
        <v>1.143</v>
      </c>
      <c r="K44">
        <v>687.84215500000005</v>
      </c>
      <c r="L44">
        <v>437.60275000000001</v>
      </c>
      <c r="M44">
        <v>92.92</v>
      </c>
      <c r="N44">
        <v>119.15625</v>
      </c>
      <c r="O44">
        <v>62.395313000000002</v>
      </c>
      <c r="P44">
        <v>127.262</v>
      </c>
      <c r="Q44">
        <v>21.238</v>
      </c>
      <c r="R44">
        <v>42.846803999999999</v>
      </c>
      <c r="S44">
        <v>26.620229999999999</v>
      </c>
      <c r="T44">
        <v>0.5625</v>
      </c>
      <c r="U44">
        <v>348.97500000000002</v>
      </c>
      <c r="V44">
        <v>18.140333999999999</v>
      </c>
      <c r="W44">
        <v>32.777999999999999</v>
      </c>
      <c r="X44">
        <v>147.515625</v>
      </c>
      <c r="Y44">
        <v>0</v>
      </c>
      <c r="Z44">
        <v>0</v>
      </c>
      <c r="AA44">
        <v>28.09872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44.257599999999996</v>
      </c>
      <c r="AH44">
        <v>0</v>
      </c>
      <c r="AI44">
        <v>0</v>
      </c>
      <c r="AJ44">
        <v>0</v>
      </c>
      <c r="AK44">
        <v>54.441000000000003</v>
      </c>
      <c r="AL44">
        <v>12.782</v>
      </c>
      <c r="AM44">
        <v>16.38252</v>
      </c>
      <c r="AN44">
        <v>0.82277999999999996</v>
      </c>
      <c r="AO44">
        <v>0</v>
      </c>
      <c r="AP44">
        <v>0.76859999999999995</v>
      </c>
      <c r="AQ44">
        <v>47.322000000000003</v>
      </c>
      <c r="AR44">
        <v>34.223999999999997</v>
      </c>
      <c r="AS44">
        <v>15.87336</v>
      </c>
      <c r="AT44">
        <v>11.2476</v>
      </c>
      <c r="AU44">
        <v>0</v>
      </c>
      <c r="AV44">
        <v>25.6464</v>
      </c>
      <c r="AW44">
        <v>54.061799999999998</v>
      </c>
      <c r="AX44">
        <v>1.143</v>
      </c>
      <c r="AY44">
        <v>0</v>
      </c>
      <c r="AZ44">
        <f t="shared" si="0"/>
        <v>88.186258000000009</v>
      </c>
      <c r="BA44">
        <f t="shared" si="1"/>
        <v>2728.0820990000007</v>
      </c>
      <c r="BD44">
        <v>4.2945000000000002</v>
      </c>
      <c r="BE44">
        <v>0</v>
      </c>
      <c r="BF44">
        <v>2.0497999999999999E-2</v>
      </c>
      <c r="BG44">
        <v>0</v>
      </c>
      <c r="BH44">
        <v>3.7000000000000002E-3</v>
      </c>
      <c r="BI44">
        <v>0.85655999999999999</v>
      </c>
      <c r="BJ44">
        <v>0</v>
      </c>
      <c r="BK44">
        <v>0</v>
      </c>
      <c r="BL44">
        <v>0</v>
      </c>
      <c r="BM44">
        <v>0</v>
      </c>
      <c r="BN44">
        <v>2.0959999999999999E-2</v>
      </c>
      <c r="BO44">
        <v>2.02</v>
      </c>
      <c r="BP44">
        <v>2.19</v>
      </c>
      <c r="BQ44">
        <v>3.5429620000000002</v>
      </c>
      <c r="BR44">
        <v>0.49992799999999998</v>
      </c>
      <c r="BS44">
        <v>1.65</v>
      </c>
      <c r="BT44">
        <v>0</v>
      </c>
      <c r="BU44">
        <v>2.9693719999999999</v>
      </c>
      <c r="BV44">
        <v>1.342031</v>
      </c>
      <c r="BW44">
        <v>9.44</v>
      </c>
      <c r="BX44">
        <v>4.2584999999999997</v>
      </c>
      <c r="BY44">
        <v>0.26</v>
      </c>
      <c r="BZ44">
        <v>1.9378120000000001</v>
      </c>
      <c r="CA44">
        <v>3.5120239999999998</v>
      </c>
      <c r="CB44">
        <v>1.93</v>
      </c>
      <c r="CC44">
        <v>1.31</v>
      </c>
      <c r="CD44">
        <v>1.49</v>
      </c>
      <c r="CE44">
        <v>0.94</v>
      </c>
      <c r="CF44">
        <v>0.08</v>
      </c>
      <c r="CG44">
        <v>3.77</v>
      </c>
      <c r="CH44">
        <v>0</v>
      </c>
      <c r="CI44">
        <v>7.24</v>
      </c>
      <c r="CJ44">
        <v>1.92</v>
      </c>
      <c r="CK44">
        <v>1.79</v>
      </c>
      <c r="CL44">
        <v>5.3144439999999999</v>
      </c>
      <c r="CM44">
        <v>0.93515599999999999</v>
      </c>
      <c r="CN44">
        <v>3.5429620000000002</v>
      </c>
      <c r="CO44">
        <v>3</v>
      </c>
      <c r="CP44">
        <v>0.99528000000000005</v>
      </c>
      <c r="CQ44">
        <v>2.79379</v>
      </c>
      <c r="CR44">
        <v>2.34</v>
      </c>
      <c r="CS44">
        <v>2.0619689999999999</v>
      </c>
      <c r="CT44">
        <v>1.9426559999999999</v>
      </c>
      <c r="CU44">
        <v>1.959376</v>
      </c>
      <c r="CV44">
        <v>2.6840619999999999</v>
      </c>
      <c r="CW44">
        <v>1.3277159999999999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88.186258000000009</v>
      </c>
    </row>
    <row r="45" spans="1:114">
      <c r="A45" t="s">
        <v>87</v>
      </c>
      <c r="B45">
        <v>0</v>
      </c>
      <c r="C45">
        <v>0</v>
      </c>
      <c r="D45">
        <v>5.48</v>
      </c>
      <c r="E45">
        <v>0</v>
      </c>
      <c r="F45">
        <v>0</v>
      </c>
      <c r="G45">
        <v>22.62</v>
      </c>
      <c r="H45">
        <v>0</v>
      </c>
      <c r="I45">
        <v>97.726500000000001</v>
      </c>
      <c r="J45">
        <v>1.143</v>
      </c>
      <c r="K45">
        <v>687.84215500000005</v>
      </c>
      <c r="L45">
        <v>437.60275000000001</v>
      </c>
      <c r="M45">
        <v>92.92</v>
      </c>
      <c r="N45">
        <v>119.15625</v>
      </c>
      <c r="O45">
        <v>62.395313000000002</v>
      </c>
      <c r="P45">
        <v>127.262</v>
      </c>
      <c r="Q45">
        <v>21.238</v>
      </c>
      <c r="R45">
        <v>42.846803999999999</v>
      </c>
      <c r="S45">
        <v>26.620229999999999</v>
      </c>
      <c r="T45">
        <v>0.5625</v>
      </c>
      <c r="U45">
        <v>348.97500000000002</v>
      </c>
      <c r="V45">
        <v>18.140333999999999</v>
      </c>
      <c r="W45">
        <v>32.777999999999999</v>
      </c>
      <c r="X45">
        <v>147.515625</v>
      </c>
      <c r="Y45">
        <v>0</v>
      </c>
      <c r="Z45">
        <v>0</v>
      </c>
      <c r="AA45">
        <v>17.774999999999999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44.257599999999996</v>
      </c>
      <c r="AH45">
        <v>0</v>
      </c>
      <c r="AI45">
        <v>0</v>
      </c>
      <c r="AJ45">
        <v>0</v>
      </c>
      <c r="AK45">
        <v>54.441000000000003</v>
      </c>
      <c r="AL45">
        <v>12.782</v>
      </c>
      <c r="AM45">
        <v>16.38252</v>
      </c>
      <c r="AN45">
        <v>0.82277999999999996</v>
      </c>
      <c r="AO45">
        <v>0</v>
      </c>
      <c r="AP45">
        <v>0.76859999999999995</v>
      </c>
      <c r="AQ45">
        <v>31.547999999999998</v>
      </c>
      <c r="AR45">
        <v>34.223999999999997</v>
      </c>
      <c r="AS45">
        <v>15.87336</v>
      </c>
      <c r="AT45">
        <v>11.2476</v>
      </c>
      <c r="AU45">
        <v>0</v>
      </c>
      <c r="AV45">
        <v>25.6464</v>
      </c>
      <c r="AW45">
        <v>54.061799999999998</v>
      </c>
      <c r="AX45">
        <v>1.143</v>
      </c>
      <c r="AY45">
        <v>0</v>
      </c>
      <c r="AZ45">
        <f t="shared" si="0"/>
        <v>87.67013</v>
      </c>
      <c r="BA45">
        <f t="shared" si="1"/>
        <v>2701.4682510000002</v>
      </c>
      <c r="BD45">
        <v>4.2945000000000002</v>
      </c>
      <c r="BE45">
        <v>0</v>
      </c>
      <c r="BF45">
        <v>2.0497999999999999E-2</v>
      </c>
      <c r="BG45">
        <v>0</v>
      </c>
      <c r="BH45">
        <v>3.7000000000000002E-3</v>
      </c>
      <c r="BI45">
        <v>0.85655999999999999</v>
      </c>
      <c r="BJ45">
        <v>0</v>
      </c>
      <c r="BK45">
        <v>0</v>
      </c>
      <c r="BL45">
        <v>0</v>
      </c>
      <c r="BM45">
        <v>0</v>
      </c>
      <c r="BN45">
        <v>2.0959999999999999E-2</v>
      </c>
      <c r="BO45">
        <v>2.02</v>
      </c>
      <c r="BP45">
        <v>2.19</v>
      </c>
      <c r="BQ45">
        <v>3.5429620000000002</v>
      </c>
      <c r="BR45">
        <v>1.38E-2</v>
      </c>
      <c r="BS45">
        <v>1.65</v>
      </c>
      <c r="BT45">
        <v>0</v>
      </c>
      <c r="BU45">
        <v>2.9693719999999999</v>
      </c>
      <c r="BV45">
        <v>1.342031</v>
      </c>
      <c r="BW45">
        <v>9.44</v>
      </c>
      <c r="BX45">
        <v>4.2584999999999997</v>
      </c>
      <c r="BY45">
        <v>0.26</v>
      </c>
      <c r="BZ45">
        <v>1.9378120000000001</v>
      </c>
      <c r="CA45">
        <v>3.5120239999999998</v>
      </c>
      <c r="CB45">
        <v>1.93</v>
      </c>
      <c r="CC45">
        <v>1.31</v>
      </c>
      <c r="CD45">
        <v>1.49</v>
      </c>
      <c r="CE45">
        <v>0.91</v>
      </c>
      <c r="CF45">
        <v>0.08</v>
      </c>
      <c r="CG45">
        <v>3.77</v>
      </c>
      <c r="CH45">
        <v>0</v>
      </c>
      <c r="CI45">
        <v>7.24</v>
      </c>
      <c r="CJ45">
        <v>1.92</v>
      </c>
      <c r="CK45">
        <v>1.79</v>
      </c>
      <c r="CL45">
        <v>5.3144439999999999</v>
      </c>
      <c r="CM45">
        <v>0.93515599999999999</v>
      </c>
      <c r="CN45">
        <v>3.5429620000000002</v>
      </c>
      <c r="CO45">
        <v>3</v>
      </c>
      <c r="CP45">
        <v>0.99528000000000005</v>
      </c>
      <c r="CQ45">
        <v>2.79379</v>
      </c>
      <c r="CR45">
        <v>2.34</v>
      </c>
      <c r="CS45">
        <v>2.0619689999999999</v>
      </c>
      <c r="CT45">
        <v>1.9426559999999999</v>
      </c>
      <c r="CU45">
        <v>1.959376</v>
      </c>
      <c r="CV45">
        <v>2.6840619999999999</v>
      </c>
      <c r="CW45">
        <v>1.3277159999999999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87.67013</v>
      </c>
    </row>
    <row r="46" spans="1:114">
      <c r="A46" t="s">
        <v>88</v>
      </c>
      <c r="B46">
        <v>0</v>
      </c>
      <c r="C46">
        <v>0</v>
      </c>
      <c r="D46">
        <v>5.48</v>
      </c>
      <c r="E46">
        <v>0</v>
      </c>
      <c r="F46">
        <v>0</v>
      </c>
      <c r="G46">
        <v>22.62</v>
      </c>
      <c r="H46">
        <v>0</v>
      </c>
      <c r="I46">
        <v>97.726500000000001</v>
      </c>
      <c r="J46">
        <v>1.143</v>
      </c>
      <c r="K46">
        <v>687.84215500000005</v>
      </c>
      <c r="L46">
        <v>437.60275000000001</v>
      </c>
      <c r="M46">
        <v>92.92</v>
      </c>
      <c r="N46">
        <v>119.15625</v>
      </c>
      <c r="O46">
        <v>62.395313000000002</v>
      </c>
      <c r="P46">
        <v>127.262</v>
      </c>
      <c r="Q46">
        <v>21.238</v>
      </c>
      <c r="R46">
        <v>42.846803999999999</v>
      </c>
      <c r="S46">
        <v>26.620229999999999</v>
      </c>
      <c r="T46">
        <v>0.5625</v>
      </c>
      <c r="U46">
        <v>348.97500000000002</v>
      </c>
      <c r="V46">
        <v>18.140333999999999</v>
      </c>
      <c r="W46">
        <v>32.777999999999999</v>
      </c>
      <c r="X46">
        <v>147.515625</v>
      </c>
      <c r="Y46">
        <v>0</v>
      </c>
      <c r="Z46">
        <v>0</v>
      </c>
      <c r="AA46">
        <v>13.983000000000001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44.257599999999996</v>
      </c>
      <c r="AH46">
        <v>0</v>
      </c>
      <c r="AI46">
        <v>0</v>
      </c>
      <c r="AJ46">
        <v>0</v>
      </c>
      <c r="AK46">
        <v>54.441000000000003</v>
      </c>
      <c r="AL46">
        <v>12.782</v>
      </c>
      <c r="AM46">
        <v>16.38252</v>
      </c>
      <c r="AN46">
        <v>0.82277999999999996</v>
      </c>
      <c r="AO46">
        <v>0</v>
      </c>
      <c r="AP46">
        <v>0.76859999999999995</v>
      </c>
      <c r="AQ46">
        <v>31.547999999999998</v>
      </c>
      <c r="AR46">
        <v>18.768000000000001</v>
      </c>
      <c r="AS46">
        <v>15.87336</v>
      </c>
      <c r="AT46">
        <v>11.2476</v>
      </c>
      <c r="AU46">
        <v>0</v>
      </c>
      <c r="AV46">
        <v>25.6464</v>
      </c>
      <c r="AW46">
        <v>54.061799999999998</v>
      </c>
      <c r="AX46">
        <v>1.143</v>
      </c>
      <c r="AY46">
        <v>0</v>
      </c>
      <c r="AZ46">
        <f t="shared" si="0"/>
        <v>87.656329999999997</v>
      </c>
      <c r="BA46">
        <f t="shared" si="1"/>
        <v>2682.206451</v>
      </c>
      <c r="BD46">
        <v>4.2945000000000002</v>
      </c>
      <c r="BE46">
        <v>0</v>
      </c>
      <c r="BF46">
        <v>2.0497999999999999E-2</v>
      </c>
      <c r="BG46">
        <v>0</v>
      </c>
      <c r="BH46">
        <v>3.7000000000000002E-3</v>
      </c>
      <c r="BI46">
        <v>0.85655999999999999</v>
      </c>
      <c r="BJ46">
        <v>0</v>
      </c>
      <c r="BK46">
        <v>0</v>
      </c>
      <c r="BL46">
        <v>0</v>
      </c>
      <c r="BM46">
        <v>0</v>
      </c>
      <c r="BN46">
        <v>2.0959999999999999E-2</v>
      </c>
      <c r="BO46">
        <v>2.02</v>
      </c>
      <c r="BP46">
        <v>2.19</v>
      </c>
      <c r="BQ46">
        <v>3.5429620000000002</v>
      </c>
      <c r="BR46">
        <v>0</v>
      </c>
      <c r="BS46">
        <v>1.65</v>
      </c>
      <c r="BT46">
        <v>0</v>
      </c>
      <c r="BU46">
        <v>2.9693719999999999</v>
      </c>
      <c r="BV46">
        <v>1.342031</v>
      </c>
      <c r="BW46">
        <v>9.44</v>
      </c>
      <c r="BX46">
        <v>4.2584999999999997</v>
      </c>
      <c r="BY46">
        <v>0.26</v>
      </c>
      <c r="BZ46">
        <v>1.9378120000000001</v>
      </c>
      <c r="CA46">
        <v>3.5120239999999998</v>
      </c>
      <c r="CB46">
        <v>1.93</v>
      </c>
      <c r="CC46">
        <v>1.31</v>
      </c>
      <c r="CD46">
        <v>1.49</v>
      </c>
      <c r="CE46">
        <v>0.91</v>
      </c>
      <c r="CF46">
        <v>0.08</v>
      </c>
      <c r="CG46">
        <v>3.77</v>
      </c>
      <c r="CH46">
        <v>0</v>
      </c>
      <c r="CI46">
        <v>7.24</v>
      </c>
      <c r="CJ46">
        <v>1.92</v>
      </c>
      <c r="CK46">
        <v>1.79</v>
      </c>
      <c r="CL46">
        <v>5.3144439999999999</v>
      </c>
      <c r="CM46">
        <v>0.93515599999999999</v>
      </c>
      <c r="CN46">
        <v>3.5429620000000002</v>
      </c>
      <c r="CO46">
        <v>3</v>
      </c>
      <c r="CP46">
        <v>0.99528000000000005</v>
      </c>
      <c r="CQ46">
        <v>2.79379</v>
      </c>
      <c r="CR46">
        <v>2.34</v>
      </c>
      <c r="CS46">
        <v>2.0619689999999999</v>
      </c>
      <c r="CT46">
        <v>1.9426559999999999</v>
      </c>
      <c r="CU46">
        <v>1.959376</v>
      </c>
      <c r="CV46">
        <v>2.6840619999999999</v>
      </c>
      <c r="CW46">
        <v>1.3277159999999999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87.656329999999997</v>
      </c>
    </row>
    <row r="47" spans="1:114">
      <c r="A47" t="s">
        <v>89</v>
      </c>
      <c r="B47">
        <v>0</v>
      </c>
      <c r="C47">
        <v>0</v>
      </c>
      <c r="D47">
        <v>5.48</v>
      </c>
      <c r="E47">
        <v>0</v>
      </c>
      <c r="F47">
        <v>0</v>
      </c>
      <c r="G47">
        <v>22.62</v>
      </c>
      <c r="H47">
        <v>0</v>
      </c>
      <c r="I47">
        <v>97.726500000000001</v>
      </c>
      <c r="J47">
        <v>1.143</v>
      </c>
      <c r="K47">
        <v>687.84215500000005</v>
      </c>
      <c r="L47">
        <v>437.60275000000001</v>
      </c>
      <c r="M47">
        <v>92.92</v>
      </c>
      <c r="N47">
        <v>119.15625</v>
      </c>
      <c r="O47">
        <v>62.395313000000002</v>
      </c>
      <c r="P47">
        <v>127.262</v>
      </c>
      <c r="Q47">
        <v>21.238</v>
      </c>
      <c r="R47">
        <v>42.846803999999999</v>
      </c>
      <c r="S47">
        <v>26.620229999999999</v>
      </c>
      <c r="T47">
        <v>0.5625</v>
      </c>
      <c r="U47">
        <v>348.97500000000002</v>
      </c>
      <c r="V47">
        <v>18.140333999999999</v>
      </c>
      <c r="W47">
        <v>32.170999999999999</v>
      </c>
      <c r="X47">
        <v>147.515625</v>
      </c>
      <c r="Y47">
        <v>0</v>
      </c>
      <c r="Z47">
        <v>0</v>
      </c>
      <c r="AA47">
        <v>3.7919999999999998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44.257599999999996</v>
      </c>
      <c r="AH47">
        <v>0</v>
      </c>
      <c r="AI47">
        <v>0</v>
      </c>
      <c r="AJ47">
        <v>0</v>
      </c>
      <c r="AK47">
        <v>54.441000000000003</v>
      </c>
      <c r="AL47">
        <v>12.782</v>
      </c>
      <c r="AM47">
        <v>16.38252</v>
      </c>
      <c r="AN47">
        <v>0.82277999999999996</v>
      </c>
      <c r="AO47">
        <v>0</v>
      </c>
      <c r="AP47">
        <v>5.6364000000000001</v>
      </c>
      <c r="AQ47">
        <v>15.773999999999999</v>
      </c>
      <c r="AR47">
        <v>18.768000000000001</v>
      </c>
      <c r="AS47">
        <v>15.87336</v>
      </c>
      <c r="AT47">
        <v>11.2476</v>
      </c>
      <c r="AU47">
        <v>0</v>
      </c>
      <c r="AV47">
        <v>25.6464</v>
      </c>
      <c r="AW47">
        <v>54.061799999999998</v>
      </c>
      <c r="AX47">
        <v>1.143</v>
      </c>
      <c r="AY47">
        <v>0</v>
      </c>
      <c r="AZ47">
        <f t="shared" si="0"/>
        <v>87.516330000000011</v>
      </c>
      <c r="BA47">
        <f t="shared" si="1"/>
        <v>2660.362251</v>
      </c>
      <c r="BD47">
        <v>4.2945000000000002</v>
      </c>
      <c r="BE47">
        <v>0</v>
      </c>
      <c r="BF47">
        <v>2.0497999999999999E-2</v>
      </c>
      <c r="BG47">
        <v>0</v>
      </c>
      <c r="BH47">
        <v>3.7000000000000002E-3</v>
      </c>
      <c r="BI47">
        <v>0.85655999999999999</v>
      </c>
      <c r="BJ47">
        <v>0</v>
      </c>
      <c r="BK47">
        <v>0</v>
      </c>
      <c r="BL47">
        <v>0</v>
      </c>
      <c r="BM47">
        <v>0</v>
      </c>
      <c r="BN47">
        <v>2.0959999999999999E-2</v>
      </c>
      <c r="BO47">
        <v>2.02</v>
      </c>
      <c r="BP47">
        <v>2.19</v>
      </c>
      <c r="BQ47">
        <v>3.5429620000000002</v>
      </c>
      <c r="BR47">
        <v>0</v>
      </c>
      <c r="BS47">
        <v>1.65</v>
      </c>
      <c r="BT47">
        <v>0</v>
      </c>
      <c r="BU47">
        <v>2.9693719999999999</v>
      </c>
      <c r="BV47">
        <v>1.342031</v>
      </c>
      <c r="BW47">
        <v>9.44</v>
      </c>
      <c r="BX47">
        <v>4.2584999999999997</v>
      </c>
      <c r="BY47">
        <v>0.26</v>
      </c>
      <c r="BZ47">
        <v>1.9378120000000001</v>
      </c>
      <c r="CA47">
        <v>3.5120239999999998</v>
      </c>
      <c r="CB47">
        <v>1.93</v>
      </c>
      <c r="CC47">
        <v>1.31</v>
      </c>
      <c r="CD47">
        <v>1.49</v>
      </c>
      <c r="CE47">
        <v>0.77</v>
      </c>
      <c r="CF47">
        <v>0.08</v>
      </c>
      <c r="CG47">
        <v>3.77</v>
      </c>
      <c r="CH47">
        <v>0</v>
      </c>
      <c r="CI47">
        <v>7.24</v>
      </c>
      <c r="CJ47">
        <v>1.92</v>
      </c>
      <c r="CK47">
        <v>1.79</v>
      </c>
      <c r="CL47">
        <v>5.3144439999999999</v>
      </c>
      <c r="CM47">
        <v>0.93515599999999999</v>
      </c>
      <c r="CN47">
        <v>3.5429620000000002</v>
      </c>
      <c r="CO47">
        <v>3</v>
      </c>
      <c r="CP47">
        <v>0.99528000000000005</v>
      </c>
      <c r="CQ47">
        <v>2.79379</v>
      </c>
      <c r="CR47">
        <v>2.34</v>
      </c>
      <c r="CS47">
        <v>2.0619689999999999</v>
      </c>
      <c r="CT47">
        <v>1.9426559999999999</v>
      </c>
      <c r="CU47">
        <v>1.959376</v>
      </c>
      <c r="CV47">
        <v>2.6840619999999999</v>
      </c>
      <c r="CW47">
        <v>1.3277159999999999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87.516330000000011</v>
      </c>
    </row>
    <row r="48" spans="1:114">
      <c r="A48" t="s">
        <v>90</v>
      </c>
      <c r="B48">
        <v>0</v>
      </c>
      <c r="C48">
        <v>0</v>
      </c>
      <c r="D48">
        <v>5.48</v>
      </c>
      <c r="E48">
        <v>0</v>
      </c>
      <c r="F48">
        <v>0</v>
      </c>
      <c r="G48">
        <v>22.62</v>
      </c>
      <c r="H48">
        <v>0</v>
      </c>
      <c r="I48">
        <v>97.726500000000001</v>
      </c>
      <c r="J48">
        <v>1.143</v>
      </c>
      <c r="K48">
        <v>687.84215500000005</v>
      </c>
      <c r="L48">
        <v>437.60275000000001</v>
      </c>
      <c r="M48">
        <v>92.92</v>
      </c>
      <c r="N48">
        <v>119.15625</v>
      </c>
      <c r="O48">
        <v>62.395313000000002</v>
      </c>
      <c r="P48">
        <v>127.262</v>
      </c>
      <c r="Q48">
        <v>21.238</v>
      </c>
      <c r="R48">
        <v>42.846803999999999</v>
      </c>
      <c r="S48">
        <v>26.620229999999999</v>
      </c>
      <c r="T48">
        <v>0.5625</v>
      </c>
      <c r="U48">
        <v>348.97500000000002</v>
      </c>
      <c r="V48">
        <v>18.140333999999999</v>
      </c>
      <c r="W48">
        <v>32.170999999999999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44.257599999999996</v>
      </c>
      <c r="AH48">
        <v>0</v>
      </c>
      <c r="AI48">
        <v>0</v>
      </c>
      <c r="AJ48">
        <v>0</v>
      </c>
      <c r="AK48">
        <v>54.441000000000003</v>
      </c>
      <c r="AL48">
        <v>12.782</v>
      </c>
      <c r="AM48">
        <v>16.38252</v>
      </c>
      <c r="AN48">
        <v>0.82277999999999996</v>
      </c>
      <c r="AO48">
        <v>0</v>
      </c>
      <c r="AP48">
        <v>5.6364000000000001</v>
      </c>
      <c r="AQ48">
        <v>0</v>
      </c>
      <c r="AR48">
        <v>34.223999999999997</v>
      </c>
      <c r="AS48">
        <v>15.87336</v>
      </c>
      <c r="AT48">
        <v>11.2476</v>
      </c>
      <c r="AU48">
        <v>0</v>
      </c>
      <c r="AV48">
        <v>25.6464</v>
      </c>
      <c r="AW48">
        <v>54.061799999999998</v>
      </c>
      <c r="AX48">
        <v>1.143</v>
      </c>
      <c r="AY48">
        <v>0</v>
      </c>
      <c r="AZ48">
        <f t="shared" si="0"/>
        <v>87.516330000000011</v>
      </c>
      <c r="BA48">
        <f t="shared" si="1"/>
        <v>2656.2522510000003</v>
      </c>
      <c r="BD48">
        <v>4.2945000000000002</v>
      </c>
      <c r="BE48">
        <v>0</v>
      </c>
      <c r="BF48">
        <v>2.0497999999999999E-2</v>
      </c>
      <c r="BG48">
        <v>0</v>
      </c>
      <c r="BH48">
        <v>3.7000000000000002E-3</v>
      </c>
      <c r="BI48">
        <v>0.85655999999999999</v>
      </c>
      <c r="BJ48">
        <v>0</v>
      </c>
      <c r="BK48">
        <v>0</v>
      </c>
      <c r="BL48">
        <v>0</v>
      </c>
      <c r="BM48">
        <v>0</v>
      </c>
      <c r="BN48">
        <v>2.0959999999999999E-2</v>
      </c>
      <c r="BO48">
        <v>2.02</v>
      </c>
      <c r="BP48">
        <v>2.19</v>
      </c>
      <c r="BQ48">
        <v>3.5429620000000002</v>
      </c>
      <c r="BR48">
        <v>0</v>
      </c>
      <c r="BS48">
        <v>1.65</v>
      </c>
      <c r="BT48">
        <v>0</v>
      </c>
      <c r="BU48">
        <v>2.9693719999999999</v>
      </c>
      <c r="BV48">
        <v>1.342031</v>
      </c>
      <c r="BW48">
        <v>9.44</v>
      </c>
      <c r="BX48">
        <v>4.2584999999999997</v>
      </c>
      <c r="BY48">
        <v>0.26</v>
      </c>
      <c r="BZ48">
        <v>1.9378120000000001</v>
      </c>
      <c r="CA48">
        <v>3.5120239999999998</v>
      </c>
      <c r="CB48">
        <v>1.93</v>
      </c>
      <c r="CC48">
        <v>1.31</v>
      </c>
      <c r="CD48">
        <v>1.49</v>
      </c>
      <c r="CE48">
        <v>0.77</v>
      </c>
      <c r="CF48">
        <v>0.08</v>
      </c>
      <c r="CG48">
        <v>3.77</v>
      </c>
      <c r="CH48">
        <v>0</v>
      </c>
      <c r="CI48">
        <v>7.24</v>
      </c>
      <c r="CJ48">
        <v>1.92</v>
      </c>
      <c r="CK48">
        <v>1.79</v>
      </c>
      <c r="CL48">
        <v>5.3144439999999999</v>
      </c>
      <c r="CM48">
        <v>0.93515599999999999</v>
      </c>
      <c r="CN48">
        <v>3.5429620000000002</v>
      </c>
      <c r="CO48">
        <v>3</v>
      </c>
      <c r="CP48">
        <v>0.99528000000000005</v>
      </c>
      <c r="CQ48">
        <v>2.79379</v>
      </c>
      <c r="CR48">
        <v>2.34</v>
      </c>
      <c r="CS48">
        <v>2.0619689999999999</v>
      </c>
      <c r="CT48">
        <v>1.9426559999999999</v>
      </c>
      <c r="CU48">
        <v>1.959376</v>
      </c>
      <c r="CV48">
        <v>2.6840619999999999</v>
      </c>
      <c r="CW48">
        <v>1.3277159999999999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87.516330000000011</v>
      </c>
    </row>
    <row r="49" spans="1:114">
      <c r="A49" t="s">
        <v>91</v>
      </c>
      <c r="B49">
        <v>0</v>
      </c>
      <c r="C49">
        <v>0</v>
      </c>
      <c r="D49">
        <v>5.48</v>
      </c>
      <c r="E49">
        <v>0</v>
      </c>
      <c r="F49">
        <v>0</v>
      </c>
      <c r="G49">
        <v>22.62</v>
      </c>
      <c r="H49">
        <v>0</v>
      </c>
      <c r="I49">
        <v>97.726500000000001</v>
      </c>
      <c r="J49">
        <v>1.143</v>
      </c>
      <c r="K49">
        <v>687.84215500000005</v>
      </c>
      <c r="L49">
        <v>437.60275000000001</v>
      </c>
      <c r="M49">
        <v>92.92</v>
      </c>
      <c r="N49">
        <v>119.15625</v>
      </c>
      <c r="O49">
        <v>62.395313000000002</v>
      </c>
      <c r="P49">
        <v>127.262</v>
      </c>
      <c r="Q49">
        <v>21.238</v>
      </c>
      <c r="R49">
        <v>42.846803999999999</v>
      </c>
      <c r="S49">
        <v>26.620229999999999</v>
      </c>
      <c r="T49">
        <v>0.5625</v>
      </c>
      <c r="U49">
        <v>348.97500000000002</v>
      </c>
      <c r="V49">
        <v>18.140333999999999</v>
      </c>
      <c r="W49">
        <v>31.8675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44.257599999999996</v>
      </c>
      <c r="AH49">
        <v>0</v>
      </c>
      <c r="AI49">
        <v>0</v>
      </c>
      <c r="AJ49">
        <v>0</v>
      </c>
      <c r="AK49">
        <v>54.441000000000003</v>
      </c>
      <c r="AL49">
        <v>12.782</v>
      </c>
      <c r="AM49">
        <v>16.38252</v>
      </c>
      <c r="AN49">
        <v>0.82277999999999996</v>
      </c>
      <c r="AO49">
        <v>0</v>
      </c>
      <c r="AP49">
        <v>5.6364000000000001</v>
      </c>
      <c r="AQ49">
        <v>0</v>
      </c>
      <c r="AR49">
        <v>38.088000000000001</v>
      </c>
      <c r="AS49">
        <v>21.523199999999999</v>
      </c>
      <c r="AT49">
        <v>11.2476</v>
      </c>
      <c r="AU49">
        <v>0</v>
      </c>
      <c r="AV49">
        <v>25.6464</v>
      </c>
      <c r="AW49">
        <v>54.061799999999998</v>
      </c>
      <c r="AX49">
        <v>1.143</v>
      </c>
      <c r="AY49">
        <v>0</v>
      </c>
      <c r="AZ49">
        <f t="shared" si="0"/>
        <v>87.456330000000008</v>
      </c>
      <c r="BA49">
        <f t="shared" si="1"/>
        <v>2665.4025910000005</v>
      </c>
      <c r="BD49">
        <v>4.2945000000000002</v>
      </c>
      <c r="BE49">
        <v>0</v>
      </c>
      <c r="BF49">
        <v>2.0497999999999999E-2</v>
      </c>
      <c r="BG49">
        <v>0</v>
      </c>
      <c r="BH49">
        <v>3.7000000000000002E-3</v>
      </c>
      <c r="BI49">
        <v>0.85655999999999999</v>
      </c>
      <c r="BJ49">
        <v>0</v>
      </c>
      <c r="BK49">
        <v>0</v>
      </c>
      <c r="BL49">
        <v>0</v>
      </c>
      <c r="BM49">
        <v>0</v>
      </c>
      <c r="BN49">
        <v>2.0959999999999999E-2</v>
      </c>
      <c r="BO49">
        <v>2.02</v>
      </c>
      <c r="BP49">
        <v>2.19</v>
      </c>
      <c r="BQ49">
        <v>3.5429620000000002</v>
      </c>
      <c r="BR49">
        <v>0</v>
      </c>
      <c r="BS49">
        <v>1.65</v>
      </c>
      <c r="BT49">
        <v>0</v>
      </c>
      <c r="BU49">
        <v>2.9693719999999999</v>
      </c>
      <c r="BV49">
        <v>1.342031</v>
      </c>
      <c r="BW49">
        <v>9.44</v>
      </c>
      <c r="BX49">
        <v>4.2584999999999997</v>
      </c>
      <c r="BY49">
        <v>0.26</v>
      </c>
      <c r="BZ49">
        <v>1.9378120000000001</v>
      </c>
      <c r="CA49">
        <v>3.5120239999999998</v>
      </c>
      <c r="CB49">
        <v>1.93</v>
      </c>
      <c r="CC49">
        <v>1.31</v>
      </c>
      <c r="CD49">
        <v>1.49</v>
      </c>
      <c r="CE49">
        <v>0.71</v>
      </c>
      <c r="CF49">
        <v>0.08</v>
      </c>
      <c r="CG49">
        <v>3.77</v>
      </c>
      <c r="CH49">
        <v>0</v>
      </c>
      <c r="CI49">
        <v>7.24</v>
      </c>
      <c r="CJ49">
        <v>1.92</v>
      </c>
      <c r="CK49">
        <v>1.79</v>
      </c>
      <c r="CL49">
        <v>5.3144439999999999</v>
      </c>
      <c r="CM49">
        <v>0.93515599999999999</v>
      </c>
      <c r="CN49">
        <v>3.5429620000000002</v>
      </c>
      <c r="CO49">
        <v>3</v>
      </c>
      <c r="CP49">
        <v>0.99528000000000005</v>
      </c>
      <c r="CQ49">
        <v>2.79379</v>
      </c>
      <c r="CR49">
        <v>2.34</v>
      </c>
      <c r="CS49">
        <v>2.0619689999999999</v>
      </c>
      <c r="CT49">
        <v>1.9426559999999999</v>
      </c>
      <c r="CU49">
        <v>1.959376</v>
      </c>
      <c r="CV49">
        <v>2.6840619999999999</v>
      </c>
      <c r="CW49">
        <v>1.3277159999999999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87.456330000000008</v>
      </c>
    </row>
    <row r="50" spans="1:114">
      <c r="A50" t="s">
        <v>92</v>
      </c>
      <c r="B50">
        <v>0</v>
      </c>
      <c r="C50">
        <v>0</v>
      </c>
      <c r="D50">
        <v>5.48</v>
      </c>
      <c r="E50">
        <v>0</v>
      </c>
      <c r="F50">
        <v>0</v>
      </c>
      <c r="G50">
        <v>22.62</v>
      </c>
      <c r="H50">
        <v>0</v>
      </c>
      <c r="I50">
        <v>97.726500000000001</v>
      </c>
      <c r="J50">
        <v>1.143</v>
      </c>
      <c r="K50">
        <v>687.84215500000005</v>
      </c>
      <c r="L50">
        <v>437.60275000000001</v>
      </c>
      <c r="M50">
        <v>92.92</v>
      </c>
      <c r="N50">
        <v>119.15625</v>
      </c>
      <c r="O50">
        <v>62.395313000000002</v>
      </c>
      <c r="P50">
        <v>127.262</v>
      </c>
      <c r="Q50">
        <v>21.238</v>
      </c>
      <c r="R50">
        <v>42.846803999999999</v>
      </c>
      <c r="S50">
        <v>26.620229999999999</v>
      </c>
      <c r="T50">
        <v>0.5625</v>
      </c>
      <c r="U50">
        <v>348.97500000000002</v>
      </c>
      <c r="V50">
        <v>18.140333999999999</v>
      </c>
      <c r="W50">
        <v>31.8675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44.257599999999996</v>
      </c>
      <c r="AH50">
        <v>0</v>
      </c>
      <c r="AI50">
        <v>0</v>
      </c>
      <c r="AJ50">
        <v>0</v>
      </c>
      <c r="AK50">
        <v>54.441000000000003</v>
      </c>
      <c r="AL50">
        <v>12.782</v>
      </c>
      <c r="AM50">
        <v>16.38252</v>
      </c>
      <c r="AN50">
        <v>0.82277999999999996</v>
      </c>
      <c r="AO50">
        <v>0</v>
      </c>
      <c r="AP50">
        <v>5.6364000000000001</v>
      </c>
      <c r="AQ50">
        <v>0</v>
      </c>
      <c r="AR50">
        <v>38.088000000000001</v>
      </c>
      <c r="AS50">
        <v>21.523199999999999</v>
      </c>
      <c r="AT50">
        <v>11.2476</v>
      </c>
      <c r="AU50">
        <v>0</v>
      </c>
      <c r="AV50">
        <v>25.6464</v>
      </c>
      <c r="AW50">
        <v>54.061799999999998</v>
      </c>
      <c r="AX50">
        <v>1.143</v>
      </c>
      <c r="AY50">
        <v>0</v>
      </c>
      <c r="AZ50">
        <f t="shared" si="0"/>
        <v>87.456330000000008</v>
      </c>
      <c r="BA50">
        <f t="shared" si="1"/>
        <v>2665.4025910000005</v>
      </c>
      <c r="BD50">
        <v>4.2945000000000002</v>
      </c>
      <c r="BE50">
        <v>0</v>
      </c>
      <c r="BF50">
        <v>2.0497999999999999E-2</v>
      </c>
      <c r="BG50">
        <v>0</v>
      </c>
      <c r="BH50">
        <v>3.7000000000000002E-3</v>
      </c>
      <c r="BI50">
        <v>0.85655999999999999</v>
      </c>
      <c r="BJ50">
        <v>0</v>
      </c>
      <c r="BK50">
        <v>0</v>
      </c>
      <c r="BL50">
        <v>0</v>
      </c>
      <c r="BM50">
        <v>0</v>
      </c>
      <c r="BN50">
        <v>2.0959999999999999E-2</v>
      </c>
      <c r="BO50">
        <v>2.02</v>
      </c>
      <c r="BP50">
        <v>2.19</v>
      </c>
      <c r="BQ50">
        <v>3.5429620000000002</v>
      </c>
      <c r="BR50">
        <v>0</v>
      </c>
      <c r="BS50">
        <v>1.65</v>
      </c>
      <c r="BT50">
        <v>0</v>
      </c>
      <c r="BU50">
        <v>2.9693719999999999</v>
      </c>
      <c r="BV50">
        <v>1.342031</v>
      </c>
      <c r="BW50">
        <v>9.44</v>
      </c>
      <c r="BX50">
        <v>4.2584999999999997</v>
      </c>
      <c r="BY50">
        <v>0.26</v>
      </c>
      <c r="BZ50">
        <v>1.9378120000000001</v>
      </c>
      <c r="CA50">
        <v>3.5120239999999998</v>
      </c>
      <c r="CB50">
        <v>1.93</v>
      </c>
      <c r="CC50">
        <v>1.31</v>
      </c>
      <c r="CD50">
        <v>1.49</v>
      </c>
      <c r="CE50">
        <v>0.71</v>
      </c>
      <c r="CF50">
        <v>0.08</v>
      </c>
      <c r="CG50">
        <v>3.77</v>
      </c>
      <c r="CH50">
        <v>0</v>
      </c>
      <c r="CI50">
        <v>7.24</v>
      </c>
      <c r="CJ50">
        <v>1.92</v>
      </c>
      <c r="CK50">
        <v>1.79</v>
      </c>
      <c r="CL50">
        <v>5.3144439999999999</v>
      </c>
      <c r="CM50">
        <v>0.93515599999999999</v>
      </c>
      <c r="CN50">
        <v>3.5429620000000002</v>
      </c>
      <c r="CO50">
        <v>3</v>
      </c>
      <c r="CP50">
        <v>0.99528000000000005</v>
      </c>
      <c r="CQ50">
        <v>2.79379</v>
      </c>
      <c r="CR50">
        <v>2.34</v>
      </c>
      <c r="CS50">
        <v>2.0619689999999999</v>
      </c>
      <c r="CT50">
        <v>1.9426559999999999</v>
      </c>
      <c r="CU50">
        <v>1.959376</v>
      </c>
      <c r="CV50">
        <v>2.6840619999999999</v>
      </c>
      <c r="CW50">
        <v>1.3277159999999999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87.456330000000008</v>
      </c>
    </row>
    <row r="51" spans="1:114">
      <c r="A51" t="s">
        <v>93</v>
      </c>
      <c r="B51">
        <v>0</v>
      </c>
      <c r="C51">
        <v>0</v>
      </c>
      <c r="D51">
        <v>5.48</v>
      </c>
      <c r="E51">
        <v>0</v>
      </c>
      <c r="F51">
        <v>0</v>
      </c>
      <c r="G51">
        <v>22.62</v>
      </c>
      <c r="H51">
        <v>0</v>
      </c>
      <c r="I51">
        <v>97.155000000000001</v>
      </c>
      <c r="J51">
        <v>1.143</v>
      </c>
      <c r="K51">
        <v>687.84215500000005</v>
      </c>
      <c r="L51">
        <v>437.60275000000001</v>
      </c>
      <c r="M51">
        <v>92.92</v>
      </c>
      <c r="N51">
        <v>119.15625</v>
      </c>
      <c r="O51">
        <v>62.395313000000002</v>
      </c>
      <c r="P51">
        <v>127.262</v>
      </c>
      <c r="Q51">
        <v>21.238</v>
      </c>
      <c r="R51">
        <v>42.846803999999999</v>
      </c>
      <c r="S51">
        <v>26.620229999999999</v>
      </c>
      <c r="T51">
        <v>0.5625</v>
      </c>
      <c r="U51">
        <v>348.97500000000002</v>
      </c>
      <c r="V51">
        <v>18.140333999999999</v>
      </c>
      <c r="W51">
        <v>30.957000000000001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44.257599999999996</v>
      </c>
      <c r="AH51">
        <v>0</v>
      </c>
      <c r="AI51">
        <v>0</v>
      </c>
      <c r="AJ51">
        <v>0</v>
      </c>
      <c r="AK51">
        <v>54.441000000000003</v>
      </c>
      <c r="AL51">
        <v>12.782</v>
      </c>
      <c r="AM51">
        <v>16.38252</v>
      </c>
      <c r="AN51">
        <v>0.82277999999999996</v>
      </c>
      <c r="AO51">
        <v>0</v>
      </c>
      <c r="AP51">
        <v>5.6364000000000001</v>
      </c>
      <c r="AQ51">
        <v>0</v>
      </c>
      <c r="AR51">
        <v>22.08</v>
      </c>
      <c r="AS51">
        <v>21.523199999999999</v>
      </c>
      <c r="AT51">
        <v>11.2476</v>
      </c>
      <c r="AU51">
        <v>0</v>
      </c>
      <c r="AV51">
        <v>25.6464</v>
      </c>
      <c r="AW51">
        <v>54.061799999999998</v>
      </c>
      <c r="AX51">
        <v>1.143</v>
      </c>
      <c r="AY51">
        <v>0</v>
      </c>
      <c r="AZ51">
        <f t="shared" si="0"/>
        <v>87.456330000000008</v>
      </c>
      <c r="BA51">
        <f t="shared" si="1"/>
        <v>2647.9125910000002</v>
      </c>
      <c r="BD51">
        <v>4.2945000000000002</v>
      </c>
      <c r="BE51">
        <v>0</v>
      </c>
      <c r="BF51">
        <v>2.0497999999999999E-2</v>
      </c>
      <c r="BG51">
        <v>0</v>
      </c>
      <c r="BH51">
        <v>3.7000000000000002E-3</v>
      </c>
      <c r="BI51">
        <v>0.85655999999999999</v>
      </c>
      <c r="BJ51">
        <v>0</v>
      </c>
      <c r="BK51">
        <v>0</v>
      </c>
      <c r="BL51">
        <v>0</v>
      </c>
      <c r="BM51">
        <v>0</v>
      </c>
      <c r="BN51">
        <v>2.0959999999999999E-2</v>
      </c>
      <c r="BO51">
        <v>2.02</v>
      </c>
      <c r="BP51">
        <v>2.19</v>
      </c>
      <c r="BQ51">
        <v>3.5429620000000002</v>
      </c>
      <c r="BR51">
        <v>0</v>
      </c>
      <c r="BS51">
        <v>1.65</v>
      </c>
      <c r="BT51">
        <v>0</v>
      </c>
      <c r="BU51">
        <v>2.9693719999999999</v>
      </c>
      <c r="BV51">
        <v>1.342031</v>
      </c>
      <c r="BW51">
        <v>9.44</v>
      </c>
      <c r="BX51">
        <v>4.2584999999999997</v>
      </c>
      <c r="BY51">
        <v>0.26</v>
      </c>
      <c r="BZ51">
        <v>1.9378120000000001</v>
      </c>
      <c r="CA51">
        <v>3.5120239999999998</v>
      </c>
      <c r="CB51">
        <v>1.93</v>
      </c>
      <c r="CC51">
        <v>1.31</v>
      </c>
      <c r="CD51">
        <v>1.49</v>
      </c>
      <c r="CE51">
        <v>0.71</v>
      </c>
      <c r="CF51">
        <v>0.08</v>
      </c>
      <c r="CG51">
        <v>3.77</v>
      </c>
      <c r="CH51">
        <v>0</v>
      </c>
      <c r="CI51">
        <v>7.24</v>
      </c>
      <c r="CJ51">
        <v>1.92</v>
      </c>
      <c r="CK51">
        <v>1.79</v>
      </c>
      <c r="CL51">
        <v>5.3144439999999999</v>
      </c>
      <c r="CM51">
        <v>0.93515599999999999</v>
      </c>
      <c r="CN51">
        <v>3.5429620000000002</v>
      </c>
      <c r="CO51">
        <v>3</v>
      </c>
      <c r="CP51">
        <v>0.99528000000000005</v>
      </c>
      <c r="CQ51">
        <v>2.79379</v>
      </c>
      <c r="CR51">
        <v>2.34</v>
      </c>
      <c r="CS51">
        <v>2.0619689999999999</v>
      </c>
      <c r="CT51">
        <v>1.9426559999999999</v>
      </c>
      <c r="CU51">
        <v>1.959376</v>
      </c>
      <c r="CV51">
        <v>2.6840619999999999</v>
      </c>
      <c r="CW51">
        <v>1.3277159999999999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87.456330000000008</v>
      </c>
    </row>
    <row r="52" spans="1:114">
      <c r="A52" t="s">
        <v>94</v>
      </c>
      <c r="B52">
        <v>0</v>
      </c>
      <c r="C52">
        <v>0</v>
      </c>
      <c r="D52">
        <v>5.48</v>
      </c>
      <c r="E52">
        <v>0</v>
      </c>
      <c r="F52">
        <v>0</v>
      </c>
      <c r="G52">
        <v>22.62</v>
      </c>
      <c r="H52">
        <v>0</v>
      </c>
      <c r="I52">
        <v>97.155000000000001</v>
      </c>
      <c r="J52">
        <v>1.143</v>
      </c>
      <c r="K52">
        <v>687.84215500000005</v>
      </c>
      <c r="L52">
        <v>437.60275000000001</v>
      </c>
      <c r="M52">
        <v>92.92</v>
      </c>
      <c r="N52">
        <v>119.15625</v>
      </c>
      <c r="O52">
        <v>62.395313000000002</v>
      </c>
      <c r="P52">
        <v>127.262</v>
      </c>
      <c r="Q52">
        <v>21.238</v>
      </c>
      <c r="R52">
        <v>42.846803999999999</v>
      </c>
      <c r="S52">
        <v>26.620229999999999</v>
      </c>
      <c r="T52">
        <v>0.5625</v>
      </c>
      <c r="U52">
        <v>348.97500000000002</v>
      </c>
      <c r="V52">
        <v>18.140333999999999</v>
      </c>
      <c r="W52">
        <v>30.957000000000001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44.257599999999996</v>
      </c>
      <c r="AH52">
        <v>0</v>
      </c>
      <c r="AI52">
        <v>0</v>
      </c>
      <c r="AJ52">
        <v>0</v>
      </c>
      <c r="AK52">
        <v>54.441000000000003</v>
      </c>
      <c r="AL52">
        <v>12.782</v>
      </c>
      <c r="AM52">
        <v>16.38252</v>
      </c>
      <c r="AN52">
        <v>0.82277999999999996</v>
      </c>
      <c r="AO52">
        <v>0</v>
      </c>
      <c r="AP52">
        <v>5.6364000000000001</v>
      </c>
      <c r="AQ52">
        <v>0</v>
      </c>
      <c r="AR52">
        <v>19.872</v>
      </c>
      <c r="AS52">
        <v>21.523199999999999</v>
      </c>
      <c r="AT52">
        <v>11.2476</v>
      </c>
      <c r="AU52">
        <v>0</v>
      </c>
      <c r="AV52">
        <v>25.6464</v>
      </c>
      <c r="AW52">
        <v>54.061799999999998</v>
      </c>
      <c r="AX52">
        <v>1.143</v>
      </c>
      <c r="AY52">
        <v>0</v>
      </c>
      <c r="AZ52">
        <f t="shared" si="0"/>
        <v>87.456330000000008</v>
      </c>
      <c r="BA52">
        <f t="shared" si="1"/>
        <v>2645.7045910000002</v>
      </c>
      <c r="BD52">
        <v>4.2945000000000002</v>
      </c>
      <c r="BE52">
        <v>0</v>
      </c>
      <c r="BF52">
        <v>2.0497999999999999E-2</v>
      </c>
      <c r="BG52">
        <v>0</v>
      </c>
      <c r="BH52">
        <v>3.7000000000000002E-3</v>
      </c>
      <c r="BI52">
        <v>0.85655999999999999</v>
      </c>
      <c r="BJ52">
        <v>0</v>
      </c>
      <c r="BK52">
        <v>0</v>
      </c>
      <c r="BL52">
        <v>0</v>
      </c>
      <c r="BM52">
        <v>0</v>
      </c>
      <c r="BN52">
        <v>2.0959999999999999E-2</v>
      </c>
      <c r="BO52">
        <v>2.02</v>
      </c>
      <c r="BP52">
        <v>2.19</v>
      </c>
      <c r="BQ52">
        <v>3.5429620000000002</v>
      </c>
      <c r="BR52">
        <v>0</v>
      </c>
      <c r="BS52">
        <v>1.65</v>
      </c>
      <c r="BT52">
        <v>0</v>
      </c>
      <c r="BU52">
        <v>2.9693719999999999</v>
      </c>
      <c r="BV52">
        <v>1.342031</v>
      </c>
      <c r="BW52">
        <v>9.44</v>
      </c>
      <c r="BX52">
        <v>4.2584999999999997</v>
      </c>
      <c r="BY52">
        <v>0.26</v>
      </c>
      <c r="BZ52">
        <v>1.9378120000000001</v>
      </c>
      <c r="CA52">
        <v>3.5120239999999998</v>
      </c>
      <c r="CB52">
        <v>1.93</v>
      </c>
      <c r="CC52">
        <v>1.31</v>
      </c>
      <c r="CD52">
        <v>1.49</v>
      </c>
      <c r="CE52">
        <v>0.71</v>
      </c>
      <c r="CF52">
        <v>0.08</v>
      </c>
      <c r="CG52">
        <v>3.77</v>
      </c>
      <c r="CH52">
        <v>0</v>
      </c>
      <c r="CI52">
        <v>7.24</v>
      </c>
      <c r="CJ52">
        <v>1.92</v>
      </c>
      <c r="CK52">
        <v>1.79</v>
      </c>
      <c r="CL52">
        <v>5.3144439999999999</v>
      </c>
      <c r="CM52">
        <v>0.93515599999999999</v>
      </c>
      <c r="CN52">
        <v>3.5429620000000002</v>
      </c>
      <c r="CO52">
        <v>3</v>
      </c>
      <c r="CP52">
        <v>0.99528000000000005</v>
      </c>
      <c r="CQ52">
        <v>2.79379</v>
      </c>
      <c r="CR52">
        <v>2.34</v>
      </c>
      <c r="CS52">
        <v>2.0619689999999999</v>
      </c>
      <c r="CT52">
        <v>1.9426559999999999</v>
      </c>
      <c r="CU52">
        <v>1.959376</v>
      </c>
      <c r="CV52">
        <v>2.6840619999999999</v>
      </c>
      <c r="CW52">
        <v>1.3277159999999999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87.456330000000008</v>
      </c>
    </row>
    <row r="53" spans="1:114">
      <c r="A53" t="s">
        <v>95</v>
      </c>
      <c r="B53">
        <v>0</v>
      </c>
      <c r="C53">
        <v>0</v>
      </c>
      <c r="D53">
        <v>5.48</v>
      </c>
      <c r="E53">
        <v>0</v>
      </c>
      <c r="F53">
        <v>0</v>
      </c>
      <c r="G53">
        <v>22.62</v>
      </c>
      <c r="H53">
        <v>0</v>
      </c>
      <c r="I53">
        <v>97.155000000000001</v>
      </c>
      <c r="J53">
        <v>1.143</v>
      </c>
      <c r="K53">
        <v>687.84215500000005</v>
      </c>
      <c r="L53">
        <v>437.60275000000001</v>
      </c>
      <c r="M53">
        <v>92.92</v>
      </c>
      <c r="N53">
        <v>119.15625</v>
      </c>
      <c r="O53">
        <v>62.395313000000002</v>
      </c>
      <c r="P53">
        <v>127.262</v>
      </c>
      <c r="Q53">
        <v>21.238</v>
      </c>
      <c r="R53">
        <v>42.846803999999999</v>
      </c>
      <c r="S53">
        <v>26.620229999999999</v>
      </c>
      <c r="T53">
        <v>0.5625</v>
      </c>
      <c r="U53">
        <v>348.97500000000002</v>
      </c>
      <c r="V53">
        <v>18.140333999999999</v>
      </c>
      <c r="W53">
        <v>30.957000000000001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44.257599999999996</v>
      </c>
      <c r="AH53">
        <v>0</v>
      </c>
      <c r="AI53">
        <v>0</v>
      </c>
      <c r="AJ53">
        <v>0</v>
      </c>
      <c r="AK53">
        <v>54.441000000000003</v>
      </c>
      <c r="AL53">
        <v>53.451999999999998</v>
      </c>
      <c r="AM53">
        <v>16.38252</v>
      </c>
      <c r="AN53">
        <v>0.82277999999999996</v>
      </c>
      <c r="AO53">
        <v>0</v>
      </c>
      <c r="AP53">
        <v>0.76859999999999995</v>
      </c>
      <c r="AQ53">
        <v>0</v>
      </c>
      <c r="AR53">
        <v>34.223999999999997</v>
      </c>
      <c r="AS53">
        <v>21.523199999999999</v>
      </c>
      <c r="AT53">
        <v>11.2476</v>
      </c>
      <c r="AU53">
        <v>0</v>
      </c>
      <c r="AV53">
        <v>25.6464</v>
      </c>
      <c r="AW53">
        <v>54.061799999999998</v>
      </c>
      <c r="AX53">
        <v>1.143</v>
      </c>
      <c r="AY53">
        <v>0</v>
      </c>
      <c r="AZ53">
        <f t="shared" si="0"/>
        <v>87.456330000000008</v>
      </c>
      <c r="BA53">
        <f t="shared" si="1"/>
        <v>2695.8587910000006</v>
      </c>
      <c r="BD53">
        <v>4.2945000000000002</v>
      </c>
      <c r="BE53">
        <v>0</v>
      </c>
      <c r="BF53">
        <v>2.0497999999999999E-2</v>
      </c>
      <c r="BG53">
        <v>0</v>
      </c>
      <c r="BH53">
        <v>3.7000000000000002E-3</v>
      </c>
      <c r="BI53">
        <v>0.85655999999999999</v>
      </c>
      <c r="BJ53">
        <v>0</v>
      </c>
      <c r="BK53">
        <v>0</v>
      </c>
      <c r="BL53">
        <v>0</v>
      </c>
      <c r="BM53">
        <v>0</v>
      </c>
      <c r="BN53">
        <v>2.0959999999999999E-2</v>
      </c>
      <c r="BO53">
        <v>2.02</v>
      </c>
      <c r="BP53">
        <v>2.19</v>
      </c>
      <c r="BQ53">
        <v>3.5429620000000002</v>
      </c>
      <c r="BR53">
        <v>0</v>
      </c>
      <c r="BS53">
        <v>1.65</v>
      </c>
      <c r="BT53">
        <v>0</v>
      </c>
      <c r="BU53">
        <v>2.9693719999999999</v>
      </c>
      <c r="BV53">
        <v>1.342031</v>
      </c>
      <c r="BW53">
        <v>9.44</v>
      </c>
      <c r="BX53">
        <v>4.2584999999999997</v>
      </c>
      <c r="BY53">
        <v>0.26</v>
      </c>
      <c r="BZ53">
        <v>1.9378120000000001</v>
      </c>
      <c r="CA53">
        <v>3.5120239999999998</v>
      </c>
      <c r="CB53">
        <v>1.93</v>
      </c>
      <c r="CC53">
        <v>1.31</v>
      </c>
      <c r="CD53">
        <v>1.49</v>
      </c>
      <c r="CE53">
        <v>0.71</v>
      </c>
      <c r="CF53">
        <v>0.08</v>
      </c>
      <c r="CG53">
        <v>3.77</v>
      </c>
      <c r="CH53">
        <v>0</v>
      </c>
      <c r="CI53">
        <v>7.24</v>
      </c>
      <c r="CJ53">
        <v>1.92</v>
      </c>
      <c r="CK53">
        <v>1.79</v>
      </c>
      <c r="CL53">
        <v>5.3144439999999999</v>
      </c>
      <c r="CM53">
        <v>0.93515599999999999</v>
      </c>
      <c r="CN53">
        <v>3.5429620000000002</v>
      </c>
      <c r="CO53">
        <v>3</v>
      </c>
      <c r="CP53">
        <v>0.99528000000000005</v>
      </c>
      <c r="CQ53">
        <v>2.79379</v>
      </c>
      <c r="CR53">
        <v>2.34</v>
      </c>
      <c r="CS53">
        <v>2.0619689999999999</v>
      </c>
      <c r="CT53">
        <v>1.9426559999999999</v>
      </c>
      <c r="CU53">
        <v>1.959376</v>
      </c>
      <c r="CV53">
        <v>2.6840619999999999</v>
      </c>
      <c r="CW53">
        <v>1.3277159999999999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87.456330000000008</v>
      </c>
    </row>
    <row r="54" spans="1:114">
      <c r="A54" t="s">
        <v>96</v>
      </c>
      <c r="B54">
        <v>0</v>
      </c>
      <c r="C54">
        <v>0</v>
      </c>
      <c r="D54">
        <v>5.48</v>
      </c>
      <c r="E54">
        <v>0</v>
      </c>
      <c r="F54">
        <v>0</v>
      </c>
      <c r="G54">
        <v>22.62</v>
      </c>
      <c r="H54">
        <v>0</v>
      </c>
      <c r="I54">
        <v>97.155000000000001</v>
      </c>
      <c r="J54">
        <v>1.143</v>
      </c>
      <c r="K54">
        <v>687.84215500000005</v>
      </c>
      <c r="L54">
        <v>437.60275000000001</v>
      </c>
      <c r="M54">
        <v>92.92</v>
      </c>
      <c r="N54">
        <v>119.15625</v>
      </c>
      <c r="O54">
        <v>62.395313000000002</v>
      </c>
      <c r="P54">
        <v>127.262</v>
      </c>
      <c r="Q54">
        <v>21.238</v>
      </c>
      <c r="R54">
        <v>42.846803999999999</v>
      </c>
      <c r="S54">
        <v>26.620229999999999</v>
      </c>
      <c r="T54">
        <v>0.5625</v>
      </c>
      <c r="U54">
        <v>348.97500000000002</v>
      </c>
      <c r="V54">
        <v>18.140333999999999</v>
      </c>
      <c r="W54">
        <v>30.957000000000001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44.257599999999996</v>
      </c>
      <c r="AH54">
        <v>0</v>
      </c>
      <c r="AI54">
        <v>0</v>
      </c>
      <c r="AJ54">
        <v>0</v>
      </c>
      <c r="AK54">
        <v>54.441000000000003</v>
      </c>
      <c r="AL54">
        <v>53.451999999999998</v>
      </c>
      <c r="AM54">
        <v>16.38252</v>
      </c>
      <c r="AN54">
        <v>0.82277999999999996</v>
      </c>
      <c r="AO54">
        <v>0</v>
      </c>
      <c r="AP54">
        <v>0.76859999999999995</v>
      </c>
      <c r="AQ54">
        <v>0</v>
      </c>
      <c r="AR54">
        <v>34.223999999999997</v>
      </c>
      <c r="AS54">
        <v>21.523199999999999</v>
      </c>
      <c r="AT54">
        <v>11.2476</v>
      </c>
      <c r="AU54">
        <v>0</v>
      </c>
      <c r="AV54">
        <v>25.6464</v>
      </c>
      <c r="AW54">
        <v>54.061799999999998</v>
      </c>
      <c r="AX54">
        <v>1.143</v>
      </c>
      <c r="AY54">
        <v>0</v>
      </c>
      <c r="AZ54">
        <f t="shared" si="0"/>
        <v>87.386330000000001</v>
      </c>
      <c r="BA54">
        <f t="shared" si="1"/>
        <v>2695.7887910000004</v>
      </c>
      <c r="BD54">
        <v>4.2945000000000002</v>
      </c>
      <c r="BE54">
        <v>0</v>
      </c>
      <c r="BF54">
        <v>2.0497999999999999E-2</v>
      </c>
      <c r="BG54">
        <v>0</v>
      </c>
      <c r="BH54">
        <v>3.7000000000000002E-3</v>
      </c>
      <c r="BI54">
        <v>0.85655999999999999</v>
      </c>
      <c r="BJ54">
        <v>0</v>
      </c>
      <c r="BK54">
        <v>0</v>
      </c>
      <c r="BL54">
        <v>0</v>
      </c>
      <c r="BM54">
        <v>0</v>
      </c>
      <c r="BN54">
        <v>2.0959999999999999E-2</v>
      </c>
      <c r="BO54">
        <v>2.02</v>
      </c>
      <c r="BP54">
        <v>2.19</v>
      </c>
      <c r="BQ54">
        <v>3.5429620000000002</v>
      </c>
      <c r="BR54">
        <v>0</v>
      </c>
      <c r="BS54">
        <v>1.65</v>
      </c>
      <c r="BT54">
        <v>0</v>
      </c>
      <c r="BU54">
        <v>2.9693719999999999</v>
      </c>
      <c r="BV54">
        <v>1.342031</v>
      </c>
      <c r="BW54">
        <v>9.44</v>
      </c>
      <c r="BX54">
        <v>4.2584999999999997</v>
      </c>
      <c r="BY54">
        <v>0.26</v>
      </c>
      <c r="BZ54">
        <v>1.9378120000000001</v>
      </c>
      <c r="CA54">
        <v>3.5120239999999998</v>
      </c>
      <c r="CB54">
        <v>1.93</v>
      </c>
      <c r="CC54">
        <v>1.28</v>
      </c>
      <c r="CD54">
        <v>1.45</v>
      </c>
      <c r="CE54">
        <v>0.71</v>
      </c>
      <c r="CF54">
        <v>0.08</v>
      </c>
      <c r="CG54">
        <v>3.77</v>
      </c>
      <c r="CH54">
        <v>0</v>
      </c>
      <c r="CI54">
        <v>7.24</v>
      </c>
      <c r="CJ54">
        <v>1.92</v>
      </c>
      <c r="CK54">
        <v>1.79</v>
      </c>
      <c r="CL54">
        <v>5.3144439999999999</v>
      </c>
      <c r="CM54">
        <v>0.93515599999999999</v>
      </c>
      <c r="CN54">
        <v>3.5429620000000002</v>
      </c>
      <c r="CO54">
        <v>3</v>
      </c>
      <c r="CP54">
        <v>0.99528000000000005</v>
      </c>
      <c r="CQ54">
        <v>2.79379</v>
      </c>
      <c r="CR54">
        <v>2.34</v>
      </c>
      <c r="CS54">
        <v>2.0619689999999999</v>
      </c>
      <c r="CT54">
        <v>1.9426559999999999</v>
      </c>
      <c r="CU54">
        <v>1.959376</v>
      </c>
      <c r="CV54">
        <v>2.6840619999999999</v>
      </c>
      <c r="CW54">
        <v>1.3277159999999999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87.386330000000001</v>
      </c>
    </row>
    <row r="55" spans="1:114">
      <c r="A55" t="s">
        <v>97</v>
      </c>
      <c r="B55">
        <v>0</v>
      </c>
      <c r="C55">
        <v>0</v>
      </c>
      <c r="D55">
        <v>5.48</v>
      </c>
      <c r="E55">
        <v>0</v>
      </c>
      <c r="F55">
        <v>0</v>
      </c>
      <c r="G55">
        <v>22.62</v>
      </c>
      <c r="H55">
        <v>0</v>
      </c>
      <c r="I55">
        <v>97.155000000000001</v>
      </c>
      <c r="J55">
        <v>1.143</v>
      </c>
      <c r="K55">
        <v>687.84215500000005</v>
      </c>
      <c r="L55">
        <v>437.60275000000001</v>
      </c>
      <c r="M55">
        <v>92.92</v>
      </c>
      <c r="N55">
        <v>119.15625</v>
      </c>
      <c r="O55">
        <v>62.395313000000002</v>
      </c>
      <c r="P55">
        <v>127.262</v>
      </c>
      <c r="Q55">
        <v>21.238</v>
      </c>
      <c r="R55">
        <v>42.846803999999999</v>
      </c>
      <c r="S55">
        <v>26.620229999999999</v>
      </c>
      <c r="T55">
        <v>0.5625</v>
      </c>
      <c r="U55">
        <v>348.97500000000002</v>
      </c>
      <c r="V55">
        <v>18.140333999999999</v>
      </c>
      <c r="W55">
        <v>30.957000000000001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9.1440000000000001</v>
      </c>
      <c r="AG55">
        <v>44.257599999999996</v>
      </c>
      <c r="AH55">
        <v>0</v>
      </c>
      <c r="AI55">
        <v>0</v>
      </c>
      <c r="AJ55">
        <v>0</v>
      </c>
      <c r="AK55">
        <v>54.441000000000003</v>
      </c>
      <c r="AL55">
        <v>53.451999999999998</v>
      </c>
      <c r="AM55">
        <v>16.38252</v>
      </c>
      <c r="AN55">
        <v>0.82277999999999996</v>
      </c>
      <c r="AO55">
        <v>0</v>
      </c>
      <c r="AP55">
        <v>0.76859999999999995</v>
      </c>
      <c r="AQ55">
        <v>0</v>
      </c>
      <c r="AR55">
        <v>34.223999999999997</v>
      </c>
      <c r="AS55">
        <v>24.2136</v>
      </c>
      <c r="AT55">
        <v>11.2476</v>
      </c>
      <c r="AU55">
        <v>0</v>
      </c>
      <c r="AV55">
        <v>25.6464</v>
      </c>
      <c r="AW55">
        <v>54.061799999999998</v>
      </c>
      <c r="AX55">
        <v>1.143</v>
      </c>
      <c r="AY55">
        <v>0</v>
      </c>
      <c r="AZ55">
        <f t="shared" si="0"/>
        <v>87.466329999999999</v>
      </c>
      <c r="BA55">
        <f t="shared" si="1"/>
        <v>2707.7031910000001</v>
      </c>
      <c r="BD55">
        <v>4.2945000000000002</v>
      </c>
      <c r="BE55">
        <v>0</v>
      </c>
      <c r="BF55">
        <v>2.0497999999999999E-2</v>
      </c>
      <c r="BG55">
        <v>0</v>
      </c>
      <c r="BH55">
        <v>3.7000000000000002E-3</v>
      </c>
      <c r="BI55">
        <v>0.85655999999999999</v>
      </c>
      <c r="BJ55">
        <v>0</v>
      </c>
      <c r="BK55">
        <v>0</v>
      </c>
      <c r="BL55">
        <v>0</v>
      </c>
      <c r="BM55">
        <v>0</v>
      </c>
      <c r="BN55">
        <v>2.0959999999999999E-2</v>
      </c>
      <c r="BO55">
        <v>2.02</v>
      </c>
      <c r="BP55">
        <v>2.19</v>
      </c>
      <c r="BQ55">
        <v>3.5429620000000002</v>
      </c>
      <c r="BR55">
        <v>0</v>
      </c>
      <c r="BS55">
        <v>1.65</v>
      </c>
      <c r="BT55">
        <v>0</v>
      </c>
      <c r="BU55">
        <v>2.9693719999999999</v>
      </c>
      <c r="BV55">
        <v>1.342031</v>
      </c>
      <c r="BW55">
        <v>9.44</v>
      </c>
      <c r="BX55">
        <v>4.2584999999999997</v>
      </c>
      <c r="BY55">
        <v>0.26</v>
      </c>
      <c r="BZ55">
        <v>1.9378120000000001</v>
      </c>
      <c r="CA55">
        <v>3.5120239999999998</v>
      </c>
      <c r="CB55">
        <v>1.93</v>
      </c>
      <c r="CC55">
        <v>1.28</v>
      </c>
      <c r="CD55">
        <v>1.45</v>
      </c>
      <c r="CE55">
        <v>0.79</v>
      </c>
      <c r="CF55">
        <v>0.08</v>
      </c>
      <c r="CG55">
        <v>3.77</v>
      </c>
      <c r="CH55">
        <v>0</v>
      </c>
      <c r="CI55">
        <v>7.24</v>
      </c>
      <c r="CJ55">
        <v>1.92</v>
      </c>
      <c r="CK55">
        <v>1.79</v>
      </c>
      <c r="CL55">
        <v>5.3144439999999999</v>
      </c>
      <c r="CM55">
        <v>0.93515599999999999</v>
      </c>
      <c r="CN55">
        <v>3.5429620000000002</v>
      </c>
      <c r="CO55">
        <v>3</v>
      </c>
      <c r="CP55">
        <v>0.99528000000000005</v>
      </c>
      <c r="CQ55">
        <v>2.79379</v>
      </c>
      <c r="CR55">
        <v>2.34</v>
      </c>
      <c r="CS55">
        <v>2.0619689999999999</v>
      </c>
      <c r="CT55">
        <v>1.9426559999999999</v>
      </c>
      <c r="CU55">
        <v>1.959376</v>
      </c>
      <c r="CV55">
        <v>2.6840619999999999</v>
      </c>
      <c r="CW55">
        <v>1.3277159999999999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87.466329999999999</v>
      </c>
    </row>
    <row r="56" spans="1:114">
      <c r="A56" t="s">
        <v>98</v>
      </c>
      <c r="B56">
        <v>0</v>
      </c>
      <c r="C56">
        <v>0</v>
      </c>
      <c r="D56">
        <v>5.48</v>
      </c>
      <c r="E56">
        <v>0</v>
      </c>
      <c r="F56">
        <v>0</v>
      </c>
      <c r="G56">
        <v>22.62</v>
      </c>
      <c r="H56">
        <v>0</v>
      </c>
      <c r="I56">
        <v>97.155000000000001</v>
      </c>
      <c r="J56">
        <v>1.143</v>
      </c>
      <c r="K56">
        <v>687.84215500000005</v>
      </c>
      <c r="L56">
        <v>437.60275000000001</v>
      </c>
      <c r="M56">
        <v>92.92</v>
      </c>
      <c r="N56">
        <v>119.15625</v>
      </c>
      <c r="O56">
        <v>62.395313000000002</v>
      </c>
      <c r="P56">
        <v>127.262</v>
      </c>
      <c r="Q56">
        <v>21.238</v>
      </c>
      <c r="R56">
        <v>42.846803999999999</v>
      </c>
      <c r="S56">
        <v>26.620229999999999</v>
      </c>
      <c r="T56">
        <v>0.5625</v>
      </c>
      <c r="U56">
        <v>348.97500000000002</v>
      </c>
      <c r="V56">
        <v>18.140333999999999</v>
      </c>
      <c r="W56">
        <v>30.957000000000001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9.1440000000000001</v>
      </c>
      <c r="AG56">
        <v>44.257599999999996</v>
      </c>
      <c r="AH56">
        <v>0</v>
      </c>
      <c r="AI56">
        <v>0</v>
      </c>
      <c r="AJ56">
        <v>0</v>
      </c>
      <c r="AK56">
        <v>54.441000000000003</v>
      </c>
      <c r="AL56">
        <v>53.451999999999998</v>
      </c>
      <c r="AM56">
        <v>16.38252</v>
      </c>
      <c r="AN56">
        <v>0.82277999999999996</v>
      </c>
      <c r="AO56">
        <v>0</v>
      </c>
      <c r="AP56">
        <v>0.76859999999999995</v>
      </c>
      <c r="AQ56">
        <v>0</v>
      </c>
      <c r="AR56">
        <v>34.223999999999997</v>
      </c>
      <c r="AS56">
        <v>24.2136</v>
      </c>
      <c r="AT56">
        <v>11.2476</v>
      </c>
      <c r="AU56">
        <v>0</v>
      </c>
      <c r="AV56">
        <v>25.6464</v>
      </c>
      <c r="AW56">
        <v>54.061799999999998</v>
      </c>
      <c r="AX56">
        <v>1.143</v>
      </c>
      <c r="AY56">
        <v>0</v>
      </c>
      <c r="AZ56">
        <f t="shared" si="0"/>
        <v>87.546329999999998</v>
      </c>
      <c r="BA56">
        <f t="shared" si="1"/>
        <v>2707.783191</v>
      </c>
      <c r="BD56">
        <v>4.2945000000000002</v>
      </c>
      <c r="BE56">
        <v>0</v>
      </c>
      <c r="BF56">
        <v>2.0497999999999999E-2</v>
      </c>
      <c r="BG56">
        <v>0</v>
      </c>
      <c r="BH56">
        <v>3.7000000000000002E-3</v>
      </c>
      <c r="BI56">
        <v>0.85655999999999999</v>
      </c>
      <c r="BJ56">
        <v>0</v>
      </c>
      <c r="BK56">
        <v>0</v>
      </c>
      <c r="BL56">
        <v>0</v>
      </c>
      <c r="BM56">
        <v>0</v>
      </c>
      <c r="BN56">
        <v>2.0959999999999999E-2</v>
      </c>
      <c r="BO56">
        <v>2.02</v>
      </c>
      <c r="BP56">
        <v>2.19</v>
      </c>
      <c r="BQ56">
        <v>3.5429620000000002</v>
      </c>
      <c r="BR56">
        <v>0</v>
      </c>
      <c r="BS56">
        <v>1.65</v>
      </c>
      <c r="BT56">
        <v>0</v>
      </c>
      <c r="BU56">
        <v>2.9693719999999999</v>
      </c>
      <c r="BV56">
        <v>1.342031</v>
      </c>
      <c r="BW56">
        <v>9.44</v>
      </c>
      <c r="BX56">
        <v>4.2584999999999997</v>
      </c>
      <c r="BY56">
        <v>0.26</v>
      </c>
      <c r="BZ56">
        <v>1.9378120000000001</v>
      </c>
      <c r="CA56">
        <v>3.5120239999999998</v>
      </c>
      <c r="CB56">
        <v>1.93</v>
      </c>
      <c r="CC56">
        <v>1.28</v>
      </c>
      <c r="CD56">
        <v>1.45</v>
      </c>
      <c r="CE56">
        <v>0.87</v>
      </c>
      <c r="CF56">
        <v>0.08</v>
      </c>
      <c r="CG56">
        <v>3.77</v>
      </c>
      <c r="CH56">
        <v>0</v>
      </c>
      <c r="CI56">
        <v>7.24</v>
      </c>
      <c r="CJ56">
        <v>1.92</v>
      </c>
      <c r="CK56">
        <v>1.79</v>
      </c>
      <c r="CL56">
        <v>5.3144439999999999</v>
      </c>
      <c r="CM56">
        <v>0.93515599999999999</v>
      </c>
      <c r="CN56">
        <v>3.5429620000000002</v>
      </c>
      <c r="CO56">
        <v>3</v>
      </c>
      <c r="CP56">
        <v>0.99528000000000005</v>
      </c>
      <c r="CQ56">
        <v>2.79379</v>
      </c>
      <c r="CR56">
        <v>2.34</v>
      </c>
      <c r="CS56">
        <v>2.0619689999999999</v>
      </c>
      <c r="CT56">
        <v>1.9426559999999999</v>
      </c>
      <c r="CU56">
        <v>1.959376</v>
      </c>
      <c r="CV56">
        <v>2.6840619999999999</v>
      </c>
      <c r="CW56">
        <v>1.3277159999999999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87.546329999999998</v>
      </c>
    </row>
    <row r="57" spans="1:114">
      <c r="A57" t="s">
        <v>99</v>
      </c>
      <c r="B57">
        <v>0</v>
      </c>
      <c r="C57">
        <v>0</v>
      </c>
      <c r="D57">
        <v>5.48</v>
      </c>
      <c r="E57">
        <v>0</v>
      </c>
      <c r="F57">
        <v>0</v>
      </c>
      <c r="G57">
        <v>22.62</v>
      </c>
      <c r="H57">
        <v>0</v>
      </c>
      <c r="I57">
        <v>97.155000000000001</v>
      </c>
      <c r="J57">
        <v>1.143</v>
      </c>
      <c r="K57">
        <v>687.84215500000005</v>
      </c>
      <c r="L57">
        <v>437.60275000000001</v>
      </c>
      <c r="M57">
        <v>92.92</v>
      </c>
      <c r="N57">
        <v>119.15625</v>
      </c>
      <c r="O57">
        <v>62.395313000000002</v>
      </c>
      <c r="P57">
        <v>127.262</v>
      </c>
      <c r="Q57">
        <v>21.238</v>
      </c>
      <c r="R57">
        <v>42.846803999999999</v>
      </c>
      <c r="S57">
        <v>26.620229999999999</v>
      </c>
      <c r="T57">
        <v>0.5625</v>
      </c>
      <c r="U57">
        <v>348.97500000000002</v>
      </c>
      <c r="V57">
        <v>18.140333999999999</v>
      </c>
      <c r="W57">
        <v>29.742999999999999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9.1440000000000001</v>
      </c>
      <c r="AG57">
        <v>44.257599999999996</v>
      </c>
      <c r="AH57">
        <v>0</v>
      </c>
      <c r="AI57">
        <v>0</v>
      </c>
      <c r="AJ57">
        <v>0</v>
      </c>
      <c r="AK57">
        <v>54.441000000000003</v>
      </c>
      <c r="AL57">
        <v>53.451999999999998</v>
      </c>
      <c r="AM57">
        <v>16.38252</v>
      </c>
      <c r="AN57">
        <v>0.82277999999999996</v>
      </c>
      <c r="AO57">
        <v>0</v>
      </c>
      <c r="AP57">
        <v>0.76859999999999995</v>
      </c>
      <c r="AQ57">
        <v>0</v>
      </c>
      <c r="AR57">
        <v>34.223999999999997</v>
      </c>
      <c r="AS57">
        <v>24.2136</v>
      </c>
      <c r="AT57">
        <v>11.2476</v>
      </c>
      <c r="AU57">
        <v>0</v>
      </c>
      <c r="AV57">
        <v>25.6464</v>
      </c>
      <c r="AW57">
        <v>54.061799999999998</v>
      </c>
      <c r="AX57">
        <v>1.143</v>
      </c>
      <c r="AY57">
        <v>0</v>
      </c>
      <c r="AZ57">
        <f t="shared" si="0"/>
        <v>87.586330000000004</v>
      </c>
      <c r="BA57">
        <f t="shared" si="1"/>
        <v>2706.609191</v>
      </c>
      <c r="BD57">
        <v>4.2945000000000002</v>
      </c>
      <c r="BE57">
        <v>0</v>
      </c>
      <c r="BF57">
        <v>2.0497999999999999E-2</v>
      </c>
      <c r="BG57">
        <v>0</v>
      </c>
      <c r="BH57">
        <v>3.7000000000000002E-3</v>
      </c>
      <c r="BI57">
        <v>0.85655999999999999</v>
      </c>
      <c r="BJ57">
        <v>0</v>
      </c>
      <c r="BK57">
        <v>0</v>
      </c>
      <c r="BL57">
        <v>0</v>
      </c>
      <c r="BM57">
        <v>0</v>
      </c>
      <c r="BN57">
        <v>2.0959999999999999E-2</v>
      </c>
      <c r="BO57">
        <v>2.02</v>
      </c>
      <c r="BP57">
        <v>2.19</v>
      </c>
      <c r="BQ57">
        <v>3.5429620000000002</v>
      </c>
      <c r="BR57">
        <v>0</v>
      </c>
      <c r="BS57">
        <v>1.65</v>
      </c>
      <c r="BT57">
        <v>0</v>
      </c>
      <c r="BU57">
        <v>2.9693719999999999</v>
      </c>
      <c r="BV57">
        <v>1.342031</v>
      </c>
      <c r="BW57">
        <v>9.44</v>
      </c>
      <c r="BX57">
        <v>4.2584999999999997</v>
      </c>
      <c r="BY57">
        <v>0.26</v>
      </c>
      <c r="BZ57">
        <v>1.9378120000000001</v>
      </c>
      <c r="CA57">
        <v>3.5120239999999998</v>
      </c>
      <c r="CB57">
        <v>1.93</v>
      </c>
      <c r="CC57">
        <v>1.28</v>
      </c>
      <c r="CD57">
        <v>1.45</v>
      </c>
      <c r="CE57">
        <v>0.91</v>
      </c>
      <c r="CF57">
        <v>0.08</v>
      </c>
      <c r="CG57">
        <v>3.77</v>
      </c>
      <c r="CH57">
        <v>0</v>
      </c>
      <c r="CI57">
        <v>7.24</v>
      </c>
      <c r="CJ57">
        <v>1.92</v>
      </c>
      <c r="CK57">
        <v>1.79</v>
      </c>
      <c r="CL57">
        <v>5.3144439999999999</v>
      </c>
      <c r="CM57">
        <v>0.93515599999999999</v>
      </c>
      <c r="CN57">
        <v>3.5429620000000002</v>
      </c>
      <c r="CO57">
        <v>3</v>
      </c>
      <c r="CP57">
        <v>0.99528000000000005</v>
      </c>
      <c r="CQ57">
        <v>2.79379</v>
      </c>
      <c r="CR57">
        <v>2.34</v>
      </c>
      <c r="CS57">
        <v>2.0619689999999999</v>
      </c>
      <c r="CT57">
        <v>1.9426559999999999</v>
      </c>
      <c r="CU57">
        <v>1.959376</v>
      </c>
      <c r="CV57">
        <v>2.6840619999999999</v>
      </c>
      <c r="CW57">
        <v>1.3277159999999999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87.586330000000004</v>
      </c>
    </row>
    <row r="58" spans="1:114">
      <c r="A58" t="s">
        <v>100</v>
      </c>
      <c r="B58">
        <v>0</v>
      </c>
      <c r="C58">
        <v>0</v>
      </c>
      <c r="D58">
        <v>5.48</v>
      </c>
      <c r="E58">
        <v>0</v>
      </c>
      <c r="F58">
        <v>0</v>
      </c>
      <c r="G58">
        <v>22.62</v>
      </c>
      <c r="H58">
        <v>0</v>
      </c>
      <c r="I58">
        <v>97.155000000000001</v>
      </c>
      <c r="J58">
        <v>1.143</v>
      </c>
      <c r="K58">
        <v>687.84215500000005</v>
      </c>
      <c r="L58">
        <v>437.60275000000001</v>
      </c>
      <c r="M58">
        <v>92.92</v>
      </c>
      <c r="N58">
        <v>119.15625</v>
      </c>
      <c r="O58">
        <v>62.395313000000002</v>
      </c>
      <c r="P58">
        <v>127.262</v>
      </c>
      <c r="Q58">
        <v>21.238</v>
      </c>
      <c r="R58">
        <v>42.846803999999999</v>
      </c>
      <c r="S58">
        <v>26.620229999999999</v>
      </c>
      <c r="T58">
        <v>0.5625</v>
      </c>
      <c r="U58">
        <v>348.97500000000002</v>
      </c>
      <c r="V58">
        <v>18.140333999999999</v>
      </c>
      <c r="W58">
        <v>29.742999999999999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9.1440000000000001</v>
      </c>
      <c r="AG58">
        <v>44.257599999999996</v>
      </c>
      <c r="AH58">
        <v>0</v>
      </c>
      <c r="AI58">
        <v>0</v>
      </c>
      <c r="AJ58">
        <v>0</v>
      </c>
      <c r="AK58">
        <v>54.441000000000003</v>
      </c>
      <c r="AL58">
        <v>53.451999999999998</v>
      </c>
      <c r="AM58">
        <v>16.38252</v>
      </c>
      <c r="AN58">
        <v>0.82277999999999996</v>
      </c>
      <c r="AO58">
        <v>0</v>
      </c>
      <c r="AP58">
        <v>0.76859999999999995</v>
      </c>
      <c r="AQ58">
        <v>0</v>
      </c>
      <c r="AR58">
        <v>34.223999999999997</v>
      </c>
      <c r="AS58">
        <v>24.2136</v>
      </c>
      <c r="AT58">
        <v>11.2476</v>
      </c>
      <c r="AU58">
        <v>0</v>
      </c>
      <c r="AV58">
        <v>25.6464</v>
      </c>
      <c r="AW58">
        <v>54.061799999999998</v>
      </c>
      <c r="AX58">
        <v>1.143</v>
      </c>
      <c r="AY58">
        <v>0</v>
      </c>
      <c r="AZ58">
        <f t="shared" si="0"/>
        <v>87.586330000000004</v>
      </c>
      <c r="BA58">
        <f t="shared" si="1"/>
        <v>2706.609191</v>
      </c>
      <c r="BD58">
        <v>4.2945000000000002</v>
      </c>
      <c r="BE58">
        <v>0</v>
      </c>
      <c r="BF58">
        <v>2.0497999999999999E-2</v>
      </c>
      <c r="BG58">
        <v>0</v>
      </c>
      <c r="BH58">
        <v>3.7000000000000002E-3</v>
      </c>
      <c r="BI58">
        <v>0.85655999999999999</v>
      </c>
      <c r="BJ58">
        <v>0</v>
      </c>
      <c r="BK58">
        <v>0</v>
      </c>
      <c r="BL58">
        <v>0</v>
      </c>
      <c r="BM58">
        <v>0</v>
      </c>
      <c r="BN58">
        <v>2.0959999999999999E-2</v>
      </c>
      <c r="BO58">
        <v>2.02</v>
      </c>
      <c r="BP58">
        <v>2.19</v>
      </c>
      <c r="BQ58">
        <v>3.5429620000000002</v>
      </c>
      <c r="BR58">
        <v>0</v>
      </c>
      <c r="BS58">
        <v>1.65</v>
      </c>
      <c r="BT58">
        <v>0</v>
      </c>
      <c r="BU58">
        <v>2.9693719999999999</v>
      </c>
      <c r="BV58">
        <v>1.342031</v>
      </c>
      <c r="BW58">
        <v>9.44</v>
      </c>
      <c r="BX58">
        <v>4.2584999999999997</v>
      </c>
      <c r="BY58">
        <v>0.26</v>
      </c>
      <c r="BZ58">
        <v>1.9378120000000001</v>
      </c>
      <c r="CA58">
        <v>3.5120239999999998</v>
      </c>
      <c r="CB58">
        <v>1.93</v>
      </c>
      <c r="CC58">
        <v>1.28</v>
      </c>
      <c r="CD58">
        <v>1.45</v>
      </c>
      <c r="CE58">
        <v>0.91</v>
      </c>
      <c r="CF58">
        <v>0.08</v>
      </c>
      <c r="CG58">
        <v>3.77</v>
      </c>
      <c r="CH58">
        <v>0</v>
      </c>
      <c r="CI58">
        <v>7.24</v>
      </c>
      <c r="CJ58">
        <v>1.92</v>
      </c>
      <c r="CK58">
        <v>1.79</v>
      </c>
      <c r="CL58">
        <v>5.3144439999999999</v>
      </c>
      <c r="CM58">
        <v>0.93515599999999999</v>
      </c>
      <c r="CN58">
        <v>3.5429620000000002</v>
      </c>
      <c r="CO58">
        <v>3</v>
      </c>
      <c r="CP58">
        <v>0.99528000000000005</v>
      </c>
      <c r="CQ58">
        <v>2.79379</v>
      </c>
      <c r="CR58">
        <v>2.34</v>
      </c>
      <c r="CS58">
        <v>2.0619689999999999</v>
      </c>
      <c r="CT58">
        <v>1.9426559999999999</v>
      </c>
      <c r="CU58">
        <v>1.959376</v>
      </c>
      <c r="CV58">
        <v>2.6840619999999999</v>
      </c>
      <c r="CW58">
        <v>1.3277159999999999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87.586330000000004</v>
      </c>
    </row>
    <row r="59" spans="1:114">
      <c r="A59" t="s">
        <v>101</v>
      </c>
      <c r="B59">
        <v>0</v>
      </c>
      <c r="C59">
        <v>0</v>
      </c>
      <c r="D59">
        <v>5.48</v>
      </c>
      <c r="E59">
        <v>0</v>
      </c>
      <c r="F59">
        <v>0</v>
      </c>
      <c r="G59">
        <v>22.62</v>
      </c>
      <c r="H59">
        <v>0</v>
      </c>
      <c r="I59">
        <v>97.155000000000001</v>
      </c>
      <c r="J59">
        <v>1.143</v>
      </c>
      <c r="K59">
        <v>687.84215500000005</v>
      </c>
      <c r="L59">
        <v>437.60275000000001</v>
      </c>
      <c r="M59">
        <v>92.92</v>
      </c>
      <c r="N59">
        <v>119.15625</v>
      </c>
      <c r="O59">
        <v>62.395313000000002</v>
      </c>
      <c r="P59">
        <v>127.262</v>
      </c>
      <c r="Q59">
        <v>21.238</v>
      </c>
      <c r="R59">
        <v>42.846803999999999</v>
      </c>
      <c r="S59">
        <v>26.620229999999999</v>
      </c>
      <c r="T59">
        <v>0.5625</v>
      </c>
      <c r="U59">
        <v>348.97500000000002</v>
      </c>
      <c r="V59">
        <v>18.140333999999999</v>
      </c>
      <c r="W59">
        <v>30.35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9.1440000000000001</v>
      </c>
      <c r="AG59">
        <v>44.257599999999996</v>
      </c>
      <c r="AH59">
        <v>0</v>
      </c>
      <c r="AI59">
        <v>0</v>
      </c>
      <c r="AJ59">
        <v>0</v>
      </c>
      <c r="AK59">
        <v>54.441000000000003</v>
      </c>
      <c r="AL59">
        <v>12.782</v>
      </c>
      <c r="AM59">
        <v>16.38252</v>
      </c>
      <c r="AN59">
        <v>0.82277999999999996</v>
      </c>
      <c r="AO59">
        <v>0</v>
      </c>
      <c r="AP59">
        <v>0.76859999999999995</v>
      </c>
      <c r="AQ59">
        <v>0</v>
      </c>
      <c r="AR59">
        <v>34.223999999999997</v>
      </c>
      <c r="AS59">
        <v>24.2136</v>
      </c>
      <c r="AT59">
        <v>11.2476</v>
      </c>
      <c r="AU59">
        <v>0</v>
      </c>
      <c r="AV59">
        <v>25.6464</v>
      </c>
      <c r="AW59">
        <v>54.061799999999998</v>
      </c>
      <c r="AX59">
        <v>1.143</v>
      </c>
      <c r="AY59">
        <v>0</v>
      </c>
      <c r="AZ59">
        <f t="shared" si="0"/>
        <v>87.563670999999999</v>
      </c>
      <c r="BA59">
        <f t="shared" si="1"/>
        <v>2666.5235320000002</v>
      </c>
      <c r="BD59">
        <v>4.2945000000000002</v>
      </c>
      <c r="BE59">
        <v>0</v>
      </c>
      <c r="BF59">
        <v>2.0497999999999999E-2</v>
      </c>
      <c r="BG59">
        <v>0</v>
      </c>
      <c r="BH59">
        <v>3.7000000000000002E-3</v>
      </c>
      <c r="BI59">
        <v>0.85655999999999999</v>
      </c>
      <c r="BJ59">
        <v>0</v>
      </c>
      <c r="BK59">
        <v>0</v>
      </c>
      <c r="BL59">
        <v>0</v>
      </c>
      <c r="BM59">
        <v>0</v>
      </c>
      <c r="BN59">
        <v>2.0959999999999999E-2</v>
      </c>
      <c r="BO59">
        <v>2.02</v>
      </c>
      <c r="BP59">
        <v>2.19</v>
      </c>
      <c r="BQ59">
        <v>3.5429620000000002</v>
      </c>
      <c r="BR59">
        <v>0</v>
      </c>
      <c r="BS59">
        <v>1.65</v>
      </c>
      <c r="BT59">
        <v>0</v>
      </c>
      <c r="BU59">
        <v>2.9693719999999999</v>
      </c>
      <c r="BV59">
        <v>1.342031</v>
      </c>
      <c r="BW59">
        <v>9.44</v>
      </c>
      <c r="BX59">
        <v>4.2584999999999997</v>
      </c>
      <c r="BY59">
        <v>0.26</v>
      </c>
      <c r="BZ59">
        <v>1.9378120000000001</v>
      </c>
      <c r="CA59">
        <v>3.5120239999999998</v>
      </c>
      <c r="CB59">
        <v>1.93</v>
      </c>
      <c r="CC59">
        <v>1.28</v>
      </c>
      <c r="CD59">
        <v>1.45</v>
      </c>
      <c r="CE59">
        <v>0.91</v>
      </c>
      <c r="CF59">
        <v>0.08</v>
      </c>
      <c r="CG59">
        <v>3.77</v>
      </c>
      <c r="CH59">
        <v>0</v>
      </c>
      <c r="CI59">
        <v>7.24</v>
      </c>
      <c r="CJ59">
        <v>1.92</v>
      </c>
      <c r="CK59">
        <v>1.79</v>
      </c>
      <c r="CL59">
        <v>5.3144439999999999</v>
      </c>
      <c r="CM59">
        <v>0.93515599999999999</v>
      </c>
      <c r="CN59">
        <v>3.5429620000000002</v>
      </c>
      <c r="CO59">
        <v>3</v>
      </c>
      <c r="CP59">
        <v>0.99528000000000005</v>
      </c>
      <c r="CQ59">
        <v>2.79379</v>
      </c>
      <c r="CR59">
        <v>2.34</v>
      </c>
      <c r="CS59">
        <v>2.03931</v>
      </c>
      <c r="CT59">
        <v>1.9426559999999999</v>
      </c>
      <c r="CU59">
        <v>1.959376</v>
      </c>
      <c r="CV59">
        <v>2.6840619999999999</v>
      </c>
      <c r="CW59">
        <v>1.3277159999999999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87.563670999999999</v>
      </c>
    </row>
    <row r="60" spans="1:114">
      <c r="A60" t="s">
        <v>102</v>
      </c>
      <c r="B60">
        <v>0</v>
      </c>
      <c r="C60">
        <v>0</v>
      </c>
      <c r="D60">
        <v>5.48</v>
      </c>
      <c r="E60">
        <v>0</v>
      </c>
      <c r="F60">
        <v>0</v>
      </c>
      <c r="G60">
        <v>22.62</v>
      </c>
      <c r="H60">
        <v>0</v>
      </c>
      <c r="I60">
        <v>97.155000000000001</v>
      </c>
      <c r="J60">
        <v>1.143</v>
      </c>
      <c r="K60">
        <v>687.84215500000005</v>
      </c>
      <c r="L60">
        <v>437.60275000000001</v>
      </c>
      <c r="M60">
        <v>92.92</v>
      </c>
      <c r="N60">
        <v>119.15625</v>
      </c>
      <c r="O60">
        <v>62.395313000000002</v>
      </c>
      <c r="P60">
        <v>127.262</v>
      </c>
      <c r="Q60">
        <v>21.238</v>
      </c>
      <c r="R60">
        <v>42.846803999999999</v>
      </c>
      <c r="S60">
        <v>26.620229999999999</v>
      </c>
      <c r="T60">
        <v>0.5625</v>
      </c>
      <c r="U60">
        <v>348.97500000000002</v>
      </c>
      <c r="V60">
        <v>18.140333999999999</v>
      </c>
      <c r="W60">
        <v>30.35</v>
      </c>
      <c r="X60">
        <v>147.515625</v>
      </c>
      <c r="Y60">
        <v>0</v>
      </c>
      <c r="Z60">
        <v>1.1000000000000001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9.1440000000000001</v>
      </c>
      <c r="AG60">
        <v>44.257599999999996</v>
      </c>
      <c r="AH60">
        <v>0</v>
      </c>
      <c r="AI60">
        <v>0</v>
      </c>
      <c r="AJ60">
        <v>0</v>
      </c>
      <c r="AK60">
        <v>54.441000000000003</v>
      </c>
      <c r="AL60">
        <v>12.782</v>
      </c>
      <c r="AM60">
        <v>16.38252</v>
      </c>
      <c r="AN60">
        <v>0.82277999999999996</v>
      </c>
      <c r="AO60">
        <v>0</v>
      </c>
      <c r="AP60">
        <v>0.76859999999999995</v>
      </c>
      <c r="AQ60">
        <v>0</v>
      </c>
      <c r="AR60">
        <v>34.223999999999997</v>
      </c>
      <c r="AS60">
        <v>24.2136</v>
      </c>
      <c r="AT60">
        <v>11.2476</v>
      </c>
      <c r="AU60">
        <v>0</v>
      </c>
      <c r="AV60">
        <v>25.6464</v>
      </c>
      <c r="AW60">
        <v>54.061799999999998</v>
      </c>
      <c r="AX60">
        <v>1.143</v>
      </c>
      <c r="AY60">
        <v>0</v>
      </c>
      <c r="AZ60">
        <f t="shared" si="0"/>
        <v>87.563670999999999</v>
      </c>
      <c r="BA60">
        <f t="shared" si="1"/>
        <v>2667.6235320000001</v>
      </c>
      <c r="BD60">
        <v>4.2945000000000002</v>
      </c>
      <c r="BE60">
        <v>0</v>
      </c>
      <c r="BF60">
        <v>2.0497999999999999E-2</v>
      </c>
      <c r="BG60">
        <v>0</v>
      </c>
      <c r="BH60">
        <v>3.7000000000000002E-3</v>
      </c>
      <c r="BI60">
        <v>0.85655999999999999</v>
      </c>
      <c r="BJ60">
        <v>0</v>
      </c>
      <c r="BK60">
        <v>0</v>
      </c>
      <c r="BL60">
        <v>0</v>
      </c>
      <c r="BM60">
        <v>0</v>
      </c>
      <c r="BN60">
        <v>2.0959999999999999E-2</v>
      </c>
      <c r="BO60">
        <v>2.02</v>
      </c>
      <c r="BP60">
        <v>2.19</v>
      </c>
      <c r="BQ60">
        <v>3.5429620000000002</v>
      </c>
      <c r="BR60">
        <v>0</v>
      </c>
      <c r="BS60">
        <v>1.65</v>
      </c>
      <c r="BT60">
        <v>0</v>
      </c>
      <c r="BU60">
        <v>2.9693719999999999</v>
      </c>
      <c r="BV60">
        <v>1.342031</v>
      </c>
      <c r="BW60">
        <v>9.44</v>
      </c>
      <c r="BX60">
        <v>4.2584999999999997</v>
      </c>
      <c r="BY60">
        <v>0.26</v>
      </c>
      <c r="BZ60">
        <v>1.9378120000000001</v>
      </c>
      <c r="CA60">
        <v>3.5120239999999998</v>
      </c>
      <c r="CB60">
        <v>1.93</v>
      </c>
      <c r="CC60">
        <v>1.28</v>
      </c>
      <c r="CD60">
        <v>1.45</v>
      </c>
      <c r="CE60">
        <v>0.91</v>
      </c>
      <c r="CF60">
        <v>0.08</v>
      </c>
      <c r="CG60">
        <v>3.77</v>
      </c>
      <c r="CH60">
        <v>0</v>
      </c>
      <c r="CI60">
        <v>7.24</v>
      </c>
      <c r="CJ60">
        <v>1.92</v>
      </c>
      <c r="CK60">
        <v>1.79</v>
      </c>
      <c r="CL60">
        <v>5.3144439999999999</v>
      </c>
      <c r="CM60">
        <v>0.93515599999999999</v>
      </c>
      <c r="CN60">
        <v>3.5429620000000002</v>
      </c>
      <c r="CO60">
        <v>3</v>
      </c>
      <c r="CP60">
        <v>0.99528000000000005</v>
      </c>
      <c r="CQ60">
        <v>2.79379</v>
      </c>
      <c r="CR60">
        <v>2.34</v>
      </c>
      <c r="CS60">
        <v>2.03931</v>
      </c>
      <c r="CT60">
        <v>1.9426559999999999</v>
      </c>
      <c r="CU60">
        <v>1.959376</v>
      </c>
      <c r="CV60">
        <v>2.6840619999999999</v>
      </c>
      <c r="CW60">
        <v>1.3277159999999999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87.563670999999999</v>
      </c>
    </row>
    <row r="61" spans="1:114">
      <c r="A61" t="s">
        <v>103</v>
      </c>
      <c r="B61">
        <v>0</v>
      </c>
      <c r="C61">
        <v>0</v>
      </c>
      <c r="D61">
        <v>5.48</v>
      </c>
      <c r="E61">
        <v>0</v>
      </c>
      <c r="F61">
        <v>0</v>
      </c>
      <c r="G61">
        <v>22.62</v>
      </c>
      <c r="H61">
        <v>0</v>
      </c>
      <c r="I61">
        <v>97.155000000000001</v>
      </c>
      <c r="J61">
        <v>1.143</v>
      </c>
      <c r="K61">
        <v>687.84215500000005</v>
      </c>
      <c r="L61">
        <v>437.60275000000001</v>
      </c>
      <c r="M61">
        <v>92.92</v>
      </c>
      <c r="N61">
        <v>119.15625</v>
      </c>
      <c r="O61">
        <v>62.395313000000002</v>
      </c>
      <c r="P61">
        <v>127.262</v>
      </c>
      <c r="Q61">
        <v>21.238</v>
      </c>
      <c r="R61">
        <v>42.846803999999999</v>
      </c>
      <c r="S61">
        <v>26.620229999999999</v>
      </c>
      <c r="T61">
        <v>0.5625</v>
      </c>
      <c r="U61">
        <v>348.97500000000002</v>
      </c>
      <c r="V61">
        <v>18.140333999999999</v>
      </c>
      <c r="W61">
        <v>30.35</v>
      </c>
      <c r="X61">
        <v>147.515625</v>
      </c>
      <c r="Y61">
        <v>0</v>
      </c>
      <c r="Z61">
        <v>6.5537999999999998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9.1440000000000001</v>
      </c>
      <c r="AG61">
        <v>44.257599999999996</v>
      </c>
      <c r="AH61">
        <v>0</v>
      </c>
      <c r="AI61">
        <v>0</v>
      </c>
      <c r="AJ61">
        <v>0</v>
      </c>
      <c r="AK61">
        <v>54.441000000000003</v>
      </c>
      <c r="AL61">
        <v>12.782</v>
      </c>
      <c r="AM61">
        <v>16.38252</v>
      </c>
      <c r="AN61">
        <v>0.82277999999999996</v>
      </c>
      <c r="AO61">
        <v>0</v>
      </c>
      <c r="AP61">
        <v>0.76859999999999995</v>
      </c>
      <c r="AQ61">
        <v>0</v>
      </c>
      <c r="AR61">
        <v>34.223999999999997</v>
      </c>
      <c r="AS61">
        <v>24.2136</v>
      </c>
      <c r="AT61">
        <v>11.2476</v>
      </c>
      <c r="AU61">
        <v>0</v>
      </c>
      <c r="AV61">
        <v>25.6464</v>
      </c>
      <c r="AW61">
        <v>54.061799999999998</v>
      </c>
      <c r="AX61">
        <v>1.143</v>
      </c>
      <c r="AY61">
        <v>0</v>
      </c>
      <c r="AZ61">
        <f t="shared" si="0"/>
        <v>87.531300999999999</v>
      </c>
      <c r="BA61">
        <f t="shared" si="1"/>
        <v>2673.0449620000004</v>
      </c>
      <c r="BD61">
        <v>4.2945000000000002</v>
      </c>
      <c r="BE61">
        <v>0</v>
      </c>
      <c r="BF61">
        <v>2.0497999999999999E-2</v>
      </c>
      <c r="BG61">
        <v>0</v>
      </c>
      <c r="BH61">
        <v>3.7000000000000002E-3</v>
      </c>
      <c r="BI61">
        <v>0.85655999999999999</v>
      </c>
      <c r="BJ61">
        <v>0</v>
      </c>
      <c r="BK61">
        <v>0</v>
      </c>
      <c r="BL61">
        <v>0</v>
      </c>
      <c r="BM61">
        <v>0</v>
      </c>
      <c r="BN61">
        <v>2.0959999999999999E-2</v>
      </c>
      <c r="BO61">
        <v>2.02</v>
      </c>
      <c r="BP61">
        <v>2.19</v>
      </c>
      <c r="BQ61">
        <v>3.5429620000000002</v>
      </c>
      <c r="BR61">
        <v>0</v>
      </c>
      <c r="BS61">
        <v>1.65</v>
      </c>
      <c r="BT61">
        <v>0</v>
      </c>
      <c r="BU61">
        <v>2.9693719999999999</v>
      </c>
      <c r="BV61">
        <v>1.342031</v>
      </c>
      <c r="BW61">
        <v>9.44</v>
      </c>
      <c r="BX61">
        <v>4.2584999999999997</v>
      </c>
      <c r="BY61">
        <v>0.26</v>
      </c>
      <c r="BZ61">
        <v>1.9378120000000001</v>
      </c>
      <c r="CA61">
        <v>3.5120239999999998</v>
      </c>
      <c r="CB61">
        <v>1.93</v>
      </c>
      <c r="CC61">
        <v>1.28</v>
      </c>
      <c r="CD61">
        <v>1.45</v>
      </c>
      <c r="CE61">
        <v>0.91</v>
      </c>
      <c r="CF61">
        <v>0.08</v>
      </c>
      <c r="CG61">
        <v>3.77</v>
      </c>
      <c r="CH61">
        <v>0</v>
      </c>
      <c r="CI61">
        <v>7.24</v>
      </c>
      <c r="CJ61">
        <v>1.92</v>
      </c>
      <c r="CK61">
        <v>1.79</v>
      </c>
      <c r="CL61">
        <v>5.3144439999999999</v>
      </c>
      <c r="CM61">
        <v>0.93515599999999999</v>
      </c>
      <c r="CN61">
        <v>3.5429620000000002</v>
      </c>
      <c r="CO61">
        <v>3</v>
      </c>
      <c r="CP61">
        <v>0.99528000000000005</v>
      </c>
      <c r="CQ61">
        <v>2.79379</v>
      </c>
      <c r="CR61">
        <v>2.34</v>
      </c>
      <c r="CS61">
        <v>2.0069400000000002</v>
      </c>
      <c r="CT61">
        <v>1.9426559999999999</v>
      </c>
      <c r="CU61">
        <v>1.959376</v>
      </c>
      <c r="CV61">
        <v>2.6840619999999999</v>
      </c>
      <c r="CW61">
        <v>1.3277159999999999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87.531300999999999</v>
      </c>
    </row>
    <row r="62" spans="1:114">
      <c r="A62" t="s">
        <v>104</v>
      </c>
      <c r="B62">
        <v>0</v>
      </c>
      <c r="C62">
        <v>0</v>
      </c>
      <c r="D62">
        <v>5.48</v>
      </c>
      <c r="E62">
        <v>0</v>
      </c>
      <c r="F62">
        <v>0</v>
      </c>
      <c r="G62">
        <v>22.62</v>
      </c>
      <c r="H62">
        <v>0</v>
      </c>
      <c r="I62">
        <v>97.155000000000001</v>
      </c>
      <c r="J62">
        <v>1.143</v>
      </c>
      <c r="K62">
        <v>687.84215500000005</v>
      </c>
      <c r="L62">
        <v>437.60275000000001</v>
      </c>
      <c r="M62">
        <v>92.92</v>
      </c>
      <c r="N62">
        <v>119.15625</v>
      </c>
      <c r="O62">
        <v>62.395313000000002</v>
      </c>
      <c r="P62">
        <v>127.262</v>
      </c>
      <c r="Q62">
        <v>21.238</v>
      </c>
      <c r="R62">
        <v>42.846803999999999</v>
      </c>
      <c r="S62">
        <v>26.620229999999999</v>
      </c>
      <c r="T62">
        <v>0.5625</v>
      </c>
      <c r="U62">
        <v>348.97500000000002</v>
      </c>
      <c r="V62">
        <v>18.140333999999999</v>
      </c>
      <c r="W62">
        <v>30.35</v>
      </c>
      <c r="X62">
        <v>147.515625</v>
      </c>
      <c r="Y62">
        <v>0</v>
      </c>
      <c r="Z62">
        <v>6.5537999999999998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9.1440000000000001</v>
      </c>
      <c r="AG62">
        <v>44.257599999999996</v>
      </c>
      <c r="AH62">
        <v>0</v>
      </c>
      <c r="AI62">
        <v>0</v>
      </c>
      <c r="AJ62">
        <v>0</v>
      </c>
      <c r="AK62">
        <v>54.441000000000003</v>
      </c>
      <c r="AL62">
        <v>12.782</v>
      </c>
      <c r="AM62">
        <v>16.38252</v>
      </c>
      <c r="AN62">
        <v>0.82277999999999996</v>
      </c>
      <c r="AO62">
        <v>0</v>
      </c>
      <c r="AP62">
        <v>0.76859999999999995</v>
      </c>
      <c r="AQ62">
        <v>0</v>
      </c>
      <c r="AR62">
        <v>34.223999999999997</v>
      </c>
      <c r="AS62">
        <v>24.2136</v>
      </c>
      <c r="AT62">
        <v>11.2476</v>
      </c>
      <c r="AU62">
        <v>0</v>
      </c>
      <c r="AV62">
        <v>25.6464</v>
      </c>
      <c r="AW62">
        <v>54.061799999999998</v>
      </c>
      <c r="AX62">
        <v>1.143</v>
      </c>
      <c r="AY62">
        <v>0</v>
      </c>
      <c r="AZ62">
        <f t="shared" si="0"/>
        <v>87.491300999999993</v>
      </c>
      <c r="BA62">
        <f t="shared" si="1"/>
        <v>2673.0049620000004</v>
      </c>
      <c r="BD62">
        <v>4.2945000000000002</v>
      </c>
      <c r="BE62">
        <v>0</v>
      </c>
      <c r="BF62">
        <v>2.0497999999999999E-2</v>
      </c>
      <c r="BG62">
        <v>0</v>
      </c>
      <c r="BH62">
        <v>3.7000000000000002E-3</v>
      </c>
      <c r="BI62">
        <v>0.85655999999999999</v>
      </c>
      <c r="BJ62">
        <v>0</v>
      </c>
      <c r="BK62">
        <v>0</v>
      </c>
      <c r="BL62">
        <v>0</v>
      </c>
      <c r="BM62">
        <v>0</v>
      </c>
      <c r="BN62">
        <v>2.0959999999999999E-2</v>
      </c>
      <c r="BO62">
        <v>2.02</v>
      </c>
      <c r="BP62">
        <v>2.19</v>
      </c>
      <c r="BQ62">
        <v>3.5429620000000002</v>
      </c>
      <c r="BR62">
        <v>0</v>
      </c>
      <c r="BS62">
        <v>1.65</v>
      </c>
      <c r="BT62">
        <v>0</v>
      </c>
      <c r="BU62">
        <v>2.9693719999999999</v>
      </c>
      <c r="BV62">
        <v>1.342031</v>
      </c>
      <c r="BW62">
        <v>9.44</v>
      </c>
      <c r="BX62">
        <v>4.2584999999999997</v>
      </c>
      <c r="BY62">
        <v>0.26</v>
      </c>
      <c r="BZ62">
        <v>1.9378120000000001</v>
      </c>
      <c r="CA62">
        <v>3.5120239999999998</v>
      </c>
      <c r="CB62">
        <v>1.93</v>
      </c>
      <c r="CC62">
        <v>1.25</v>
      </c>
      <c r="CD62">
        <v>1.44</v>
      </c>
      <c r="CE62">
        <v>0.91</v>
      </c>
      <c r="CF62">
        <v>0.08</v>
      </c>
      <c r="CG62">
        <v>3.77</v>
      </c>
      <c r="CH62">
        <v>0</v>
      </c>
      <c r="CI62">
        <v>7.24</v>
      </c>
      <c r="CJ62">
        <v>1.92</v>
      </c>
      <c r="CK62">
        <v>1.79</v>
      </c>
      <c r="CL62">
        <v>5.3144439999999999</v>
      </c>
      <c r="CM62">
        <v>0.93515599999999999</v>
      </c>
      <c r="CN62">
        <v>3.5429620000000002</v>
      </c>
      <c r="CO62">
        <v>3</v>
      </c>
      <c r="CP62">
        <v>0.99528000000000005</v>
      </c>
      <c r="CQ62">
        <v>2.79379</v>
      </c>
      <c r="CR62">
        <v>2.34</v>
      </c>
      <c r="CS62">
        <v>2.0069400000000002</v>
      </c>
      <c r="CT62">
        <v>1.9426559999999999</v>
      </c>
      <c r="CU62">
        <v>1.959376</v>
      </c>
      <c r="CV62">
        <v>2.6840619999999999</v>
      </c>
      <c r="CW62">
        <v>1.3277159999999999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87.491300999999993</v>
      </c>
    </row>
    <row r="63" spans="1:114">
      <c r="A63" t="s">
        <v>105</v>
      </c>
      <c r="B63">
        <v>0</v>
      </c>
      <c r="C63">
        <v>0</v>
      </c>
      <c r="D63">
        <v>5.48</v>
      </c>
      <c r="E63">
        <v>0</v>
      </c>
      <c r="F63">
        <v>0</v>
      </c>
      <c r="G63">
        <v>22.62</v>
      </c>
      <c r="H63">
        <v>0</v>
      </c>
      <c r="I63">
        <v>97.155000000000001</v>
      </c>
      <c r="J63">
        <v>1.143</v>
      </c>
      <c r="K63">
        <v>687.84215500000005</v>
      </c>
      <c r="L63">
        <v>437.60275000000001</v>
      </c>
      <c r="M63">
        <v>92.92</v>
      </c>
      <c r="N63">
        <v>119.15625</v>
      </c>
      <c r="O63">
        <v>62.395313000000002</v>
      </c>
      <c r="P63">
        <v>127.262</v>
      </c>
      <c r="Q63">
        <v>17.22</v>
      </c>
      <c r="R63">
        <v>42.846803999999999</v>
      </c>
      <c r="S63">
        <v>26.620229999999999</v>
      </c>
      <c r="T63">
        <v>0.5625</v>
      </c>
      <c r="U63">
        <v>348.97500000000002</v>
      </c>
      <c r="V63">
        <v>18.140333999999999</v>
      </c>
      <c r="W63">
        <v>30.957000000000001</v>
      </c>
      <c r="X63">
        <v>147.515625</v>
      </c>
      <c r="Y63">
        <v>0</v>
      </c>
      <c r="Z63">
        <v>13.1076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9.1440000000000001</v>
      </c>
      <c r="AG63">
        <v>44.257599999999996</v>
      </c>
      <c r="AH63">
        <v>0</v>
      </c>
      <c r="AI63">
        <v>0</v>
      </c>
      <c r="AJ63">
        <v>0</v>
      </c>
      <c r="AK63">
        <v>54.441000000000003</v>
      </c>
      <c r="AL63">
        <v>12.782</v>
      </c>
      <c r="AM63">
        <v>16.38252</v>
      </c>
      <c r="AN63">
        <v>0.82277999999999996</v>
      </c>
      <c r="AO63">
        <v>0</v>
      </c>
      <c r="AP63">
        <v>0.76859999999999995</v>
      </c>
      <c r="AQ63">
        <v>0</v>
      </c>
      <c r="AR63">
        <v>34.223999999999997</v>
      </c>
      <c r="AS63">
        <v>24.2136</v>
      </c>
      <c r="AT63">
        <v>11.2476</v>
      </c>
      <c r="AU63">
        <v>0</v>
      </c>
      <c r="AV63">
        <v>25.6464</v>
      </c>
      <c r="AW63">
        <v>54.061799999999998</v>
      </c>
      <c r="AX63">
        <v>1.143</v>
      </c>
      <c r="AY63">
        <v>0</v>
      </c>
      <c r="AZ63">
        <f t="shared" si="0"/>
        <v>87.469720999999993</v>
      </c>
      <c r="BA63">
        <f t="shared" si="1"/>
        <v>2676.126182</v>
      </c>
      <c r="BD63">
        <v>4.2945000000000002</v>
      </c>
      <c r="BE63">
        <v>0</v>
      </c>
      <c r="BF63">
        <v>2.0497999999999999E-2</v>
      </c>
      <c r="BG63">
        <v>0</v>
      </c>
      <c r="BH63">
        <v>3.7000000000000002E-3</v>
      </c>
      <c r="BI63">
        <v>0.85655999999999999</v>
      </c>
      <c r="BJ63">
        <v>0</v>
      </c>
      <c r="BK63">
        <v>0</v>
      </c>
      <c r="BL63">
        <v>0</v>
      </c>
      <c r="BM63">
        <v>0</v>
      </c>
      <c r="BN63">
        <v>2.0959999999999999E-2</v>
      </c>
      <c r="BO63">
        <v>2.02</v>
      </c>
      <c r="BP63">
        <v>2.19</v>
      </c>
      <c r="BQ63">
        <v>3.5429620000000002</v>
      </c>
      <c r="BR63">
        <v>0</v>
      </c>
      <c r="BS63">
        <v>1.65</v>
      </c>
      <c r="BT63">
        <v>0</v>
      </c>
      <c r="BU63">
        <v>2.9693719999999999</v>
      </c>
      <c r="BV63">
        <v>1.342031</v>
      </c>
      <c r="BW63">
        <v>9.44</v>
      </c>
      <c r="BX63">
        <v>4.2584999999999997</v>
      </c>
      <c r="BY63">
        <v>0.26</v>
      </c>
      <c r="BZ63">
        <v>1.9378120000000001</v>
      </c>
      <c r="CA63">
        <v>3.5120239999999998</v>
      </c>
      <c r="CB63">
        <v>1.93</v>
      </c>
      <c r="CC63">
        <v>1.25</v>
      </c>
      <c r="CD63">
        <v>1.44</v>
      </c>
      <c r="CE63">
        <v>0.91</v>
      </c>
      <c r="CF63">
        <v>0.08</v>
      </c>
      <c r="CG63">
        <v>3.77</v>
      </c>
      <c r="CH63">
        <v>0</v>
      </c>
      <c r="CI63">
        <v>7.24</v>
      </c>
      <c r="CJ63">
        <v>1.92</v>
      </c>
      <c r="CK63">
        <v>1.79</v>
      </c>
      <c r="CL63">
        <v>5.3144439999999999</v>
      </c>
      <c r="CM63">
        <v>0.93515599999999999</v>
      </c>
      <c r="CN63">
        <v>3.5429620000000002</v>
      </c>
      <c r="CO63">
        <v>3</v>
      </c>
      <c r="CP63">
        <v>0.99528000000000005</v>
      </c>
      <c r="CQ63">
        <v>2.79379</v>
      </c>
      <c r="CR63">
        <v>2.34</v>
      </c>
      <c r="CS63">
        <v>1.98536</v>
      </c>
      <c r="CT63">
        <v>1.9426559999999999</v>
      </c>
      <c r="CU63">
        <v>1.959376</v>
      </c>
      <c r="CV63">
        <v>2.6840619999999999</v>
      </c>
      <c r="CW63">
        <v>1.3277159999999999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87.469720999999993</v>
      </c>
    </row>
    <row r="64" spans="1:114">
      <c r="A64" t="s">
        <v>106</v>
      </c>
      <c r="B64">
        <v>0</v>
      </c>
      <c r="C64">
        <v>0</v>
      </c>
      <c r="D64">
        <v>5.48</v>
      </c>
      <c r="E64">
        <v>0</v>
      </c>
      <c r="F64">
        <v>0</v>
      </c>
      <c r="G64">
        <v>22.62</v>
      </c>
      <c r="H64">
        <v>0</v>
      </c>
      <c r="I64">
        <v>97.155000000000001</v>
      </c>
      <c r="J64">
        <v>1.143</v>
      </c>
      <c r="K64">
        <v>687.84215500000005</v>
      </c>
      <c r="L64">
        <v>437.60275000000001</v>
      </c>
      <c r="M64">
        <v>92.92</v>
      </c>
      <c r="N64">
        <v>119.15625</v>
      </c>
      <c r="O64">
        <v>62.395313000000002</v>
      </c>
      <c r="P64">
        <v>127.262</v>
      </c>
      <c r="Q64">
        <v>17.22</v>
      </c>
      <c r="R64">
        <v>42.846803999999999</v>
      </c>
      <c r="S64">
        <v>26.620229999999999</v>
      </c>
      <c r="T64">
        <v>0.5625</v>
      </c>
      <c r="U64">
        <v>348.97500000000002</v>
      </c>
      <c r="V64">
        <v>18.140333999999999</v>
      </c>
      <c r="W64">
        <v>30.957000000000001</v>
      </c>
      <c r="X64">
        <v>147.515625</v>
      </c>
      <c r="Y64">
        <v>0</v>
      </c>
      <c r="Z64">
        <v>13.1076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9.1440000000000001</v>
      </c>
      <c r="AG64">
        <v>44.257599999999996</v>
      </c>
      <c r="AH64">
        <v>0</v>
      </c>
      <c r="AI64">
        <v>0</v>
      </c>
      <c r="AJ64">
        <v>0</v>
      </c>
      <c r="AK64">
        <v>54.441000000000003</v>
      </c>
      <c r="AL64">
        <v>12.782</v>
      </c>
      <c r="AM64">
        <v>16.38252</v>
      </c>
      <c r="AN64">
        <v>0.82277999999999996</v>
      </c>
      <c r="AO64">
        <v>0</v>
      </c>
      <c r="AP64">
        <v>0.76859999999999995</v>
      </c>
      <c r="AQ64">
        <v>15.773999999999999</v>
      </c>
      <c r="AR64">
        <v>34.223999999999997</v>
      </c>
      <c r="AS64">
        <v>24.2136</v>
      </c>
      <c r="AT64">
        <v>11.2476</v>
      </c>
      <c r="AU64">
        <v>0</v>
      </c>
      <c r="AV64">
        <v>25.6464</v>
      </c>
      <c r="AW64">
        <v>54.061799999999998</v>
      </c>
      <c r="AX64">
        <v>1.143</v>
      </c>
      <c r="AY64">
        <v>0</v>
      </c>
      <c r="AZ64">
        <f t="shared" si="0"/>
        <v>87.469720999999993</v>
      </c>
      <c r="BA64">
        <f t="shared" si="1"/>
        <v>2691.9001819999999</v>
      </c>
      <c r="BD64">
        <v>4.2945000000000002</v>
      </c>
      <c r="BE64">
        <v>0</v>
      </c>
      <c r="BF64">
        <v>2.0497999999999999E-2</v>
      </c>
      <c r="BG64">
        <v>0</v>
      </c>
      <c r="BH64">
        <v>3.7000000000000002E-3</v>
      </c>
      <c r="BI64">
        <v>0.85655999999999999</v>
      </c>
      <c r="BJ64">
        <v>0</v>
      </c>
      <c r="BK64">
        <v>0</v>
      </c>
      <c r="BL64">
        <v>0</v>
      </c>
      <c r="BM64">
        <v>0</v>
      </c>
      <c r="BN64">
        <v>2.0959999999999999E-2</v>
      </c>
      <c r="BO64">
        <v>2.02</v>
      </c>
      <c r="BP64">
        <v>2.19</v>
      </c>
      <c r="BQ64">
        <v>3.5429620000000002</v>
      </c>
      <c r="BR64">
        <v>0</v>
      </c>
      <c r="BS64">
        <v>1.65</v>
      </c>
      <c r="BT64">
        <v>0</v>
      </c>
      <c r="BU64">
        <v>2.9693719999999999</v>
      </c>
      <c r="BV64">
        <v>1.342031</v>
      </c>
      <c r="BW64">
        <v>9.44</v>
      </c>
      <c r="BX64">
        <v>4.2584999999999997</v>
      </c>
      <c r="BY64">
        <v>0.26</v>
      </c>
      <c r="BZ64">
        <v>1.9378120000000001</v>
      </c>
      <c r="CA64">
        <v>3.5120239999999998</v>
      </c>
      <c r="CB64">
        <v>1.93</v>
      </c>
      <c r="CC64">
        <v>1.25</v>
      </c>
      <c r="CD64">
        <v>1.44</v>
      </c>
      <c r="CE64">
        <v>0.91</v>
      </c>
      <c r="CF64">
        <v>0.08</v>
      </c>
      <c r="CG64">
        <v>3.77</v>
      </c>
      <c r="CH64">
        <v>0</v>
      </c>
      <c r="CI64">
        <v>7.24</v>
      </c>
      <c r="CJ64">
        <v>1.92</v>
      </c>
      <c r="CK64">
        <v>1.79</v>
      </c>
      <c r="CL64">
        <v>5.3144439999999999</v>
      </c>
      <c r="CM64">
        <v>0.93515599999999999</v>
      </c>
      <c r="CN64">
        <v>3.5429620000000002</v>
      </c>
      <c r="CO64">
        <v>3</v>
      </c>
      <c r="CP64">
        <v>0.99528000000000005</v>
      </c>
      <c r="CQ64">
        <v>2.79379</v>
      </c>
      <c r="CR64">
        <v>2.34</v>
      </c>
      <c r="CS64">
        <v>1.98536</v>
      </c>
      <c r="CT64">
        <v>1.9426559999999999</v>
      </c>
      <c r="CU64">
        <v>1.959376</v>
      </c>
      <c r="CV64">
        <v>2.6840619999999999</v>
      </c>
      <c r="CW64">
        <v>1.3277159999999999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87.469720999999993</v>
      </c>
    </row>
    <row r="65" spans="1:114">
      <c r="A65" t="s">
        <v>107</v>
      </c>
      <c r="B65">
        <v>0</v>
      </c>
      <c r="C65">
        <v>0</v>
      </c>
      <c r="D65">
        <v>5.48</v>
      </c>
      <c r="E65">
        <v>0</v>
      </c>
      <c r="F65">
        <v>0</v>
      </c>
      <c r="G65">
        <v>22.62</v>
      </c>
      <c r="H65">
        <v>0</v>
      </c>
      <c r="I65">
        <v>97.155000000000001</v>
      </c>
      <c r="J65">
        <v>1.143</v>
      </c>
      <c r="K65">
        <v>687.84215500000005</v>
      </c>
      <c r="L65">
        <v>437.60275000000001</v>
      </c>
      <c r="M65">
        <v>92.92</v>
      </c>
      <c r="N65">
        <v>119.15625</v>
      </c>
      <c r="O65">
        <v>62.395313000000002</v>
      </c>
      <c r="P65">
        <v>127.262</v>
      </c>
      <c r="Q65">
        <v>17.22</v>
      </c>
      <c r="R65">
        <v>42.846803999999999</v>
      </c>
      <c r="S65">
        <v>26.620229999999999</v>
      </c>
      <c r="T65">
        <v>0.5625</v>
      </c>
      <c r="U65">
        <v>348.97500000000002</v>
      </c>
      <c r="V65">
        <v>18.140333999999999</v>
      </c>
      <c r="W65">
        <v>30.957000000000001</v>
      </c>
      <c r="X65">
        <v>147.515625</v>
      </c>
      <c r="Y65">
        <v>0</v>
      </c>
      <c r="Z65">
        <v>13.1076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9.1440000000000001</v>
      </c>
      <c r="AG65">
        <v>44.257599999999996</v>
      </c>
      <c r="AH65">
        <v>0</v>
      </c>
      <c r="AI65">
        <v>0</v>
      </c>
      <c r="AJ65">
        <v>0</v>
      </c>
      <c r="AK65">
        <v>54.441000000000003</v>
      </c>
      <c r="AL65">
        <v>12.782</v>
      </c>
      <c r="AM65">
        <v>16.38252</v>
      </c>
      <c r="AN65">
        <v>0.82277999999999996</v>
      </c>
      <c r="AO65">
        <v>0</v>
      </c>
      <c r="AP65">
        <v>0.76859999999999995</v>
      </c>
      <c r="AQ65">
        <v>31.547999999999998</v>
      </c>
      <c r="AR65">
        <v>34.223999999999997</v>
      </c>
      <c r="AS65">
        <v>24.2136</v>
      </c>
      <c r="AT65">
        <v>11.2476</v>
      </c>
      <c r="AU65">
        <v>0</v>
      </c>
      <c r="AV65">
        <v>25.6464</v>
      </c>
      <c r="AW65">
        <v>54.061799999999998</v>
      </c>
      <c r="AX65">
        <v>1.143</v>
      </c>
      <c r="AY65">
        <v>0</v>
      </c>
      <c r="AZ65">
        <f t="shared" si="0"/>
        <v>87.499720999999994</v>
      </c>
      <c r="BA65">
        <f t="shared" si="1"/>
        <v>2707.7041819999999</v>
      </c>
      <c r="BD65">
        <v>4.2945000000000002</v>
      </c>
      <c r="BE65">
        <v>0</v>
      </c>
      <c r="BF65">
        <v>2.0497999999999999E-2</v>
      </c>
      <c r="BG65">
        <v>0</v>
      </c>
      <c r="BH65">
        <v>3.7000000000000002E-3</v>
      </c>
      <c r="BI65">
        <v>0.85655999999999999</v>
      </c>
      <c r="BJ65">
        <v>0</v>
      </c>
      <c r="BK65">
        <v>0</v>
      </c>
      <c r="BL65">
        <v>0</v>
      </c>
      <c r="BM65">
        <v>0</v>
      </c>
      <c r="BN65">
        <v>2.0959999999999999E-2</v>
      </c>
      <c r="BO65">
        <v>2.02</v>
      </c>
      <c r="BP65">
        <v>2.19</v>
      </c>
      <c r="BQ65">
        <v>3.5429620000000002</v>
      </c>
      <c r="BR65">
        <v>0</v>
      </c>
      <c r="BS65">
        <v>1.65</v>
      </c>
      <c r="BT65">
        <v>0</v>
      </c>
      <c r="BU65">
        <v>2.9693719999999999</v>
      </c>
      <c r="BV65">
        <v>1.342031</v>
      </c>
      <c r="BW65">
        <v>9.44</v>
      </c>
      <c r="BX65">
        <v>4.2584999999999997</v>
      </c>
      <c r="BY65">
        <v>0.26</v>
      </c>
      <c r="BZ65">
        <v>1.9378120000000001</v>
      </c>
      <c r="CA65">
        <v>3.5120239999999998</v>
      </c>
      <c r="CB65">
        <v>1.93</v>
      </c>
      <c r="CC65">
        <v>1.25</v>
      </c>
      <c r="CD65">
        <v>1.44</v>
      </c>
      <c r="CE65">
        <v>0.94</v>
      </c>
      <c r="CF65">
        <v>0.08</v>
      </c>
      <c r="CG65">
        <v>3.77</v>
      </c>
      <c r="CH65">
        <v>0</v>
      </c>
      <c r="CI65">
        <v>7.24</v>
      </c>
      <c r="CJ65">
        <v>1.92</v>
      </c>
      <c r="CK65">
        <v>1.79</v>
      </c>
      <c r="CL65">
        <v>5.3144439999999999</v>
      </c>
      <c r="CM65">
        <v>0.93515599999999999</v>
      </c>
      <c r="CN65">
        <v>3.5429620000000002</v>
      </c>
      <c r="CO65">
        <v>3</v>
      </c>
      <c r="CP65">
        <v>0.99528000000000005</v>
      </c>
      <c r="CQ65">
        <v>2.79379</v>
      </c>
      <c r="CR65">
        <v>2.34</v>
      </c>
      <c r="CS65">
        <v>1.98536</v>
      </c>
      <c r="CT65">
        <v>1.9426559999999999</v>
      </c>
      <c r="CU65">
        <v>1.959376</v>
      </c>
      <c r="CV65">
        <v>2.6840619999999999</v>
      </c>
      <c r="CW65">
        <v>1.3277159999999999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87.499720999999994</v>
      </c>
    </row>
    <row r="66" spans="1:114">
      <c r="A66" t="s">
        <v>108</v>
      </c>
      <c r="B66">
        <v>0</v>
      </c>
      <c r="C66">
        <v>0</v>
      </c>
      <c r="D66">
        <v>5.48</v>
      </c>
      <c r="E66">
        <v>0</v>
      </c>
      <c r="F66">
        <v>0</v>
      </c>
      <c r="G66">
        <v>22.62</v>
      </c>
      <c r="H66">
        <v>0</v>
      </c>
      <c r="I66">
        <v>97.155000000000001</v>
      </c>
      <c r="J66">
        <v>1.143</v>
      </c>
      <c r="K66">
        <v>687.84215500000005</v>
      </c>
      <c r="L66">
        <v>437.60275000000001</v>
      </c>
      <c r="M66">
        <v>92.92</v>
      </c>
      <c r="N66">
        <v>119.15625</v>
      </c>
      <c r="O66">
        <v>62.395313000000002</v>
      </c>
      <c r="P66">
        <v>127.262</v>
      </c>
      <c r="Q66">
        <v>17.22</v>
      </c>
      <c r="R66">
        <v>42.846803999999999</v>
      </c>
      <c r="S66">
        <v>26.620229999999999</v>
      </c>
      <c r="T66">
        <v>0.5625</v>
      </c>
      <c r="U66">
        <v>348.97500000000002</v>
      </c>
      <c r="V66">
        <v>18.140333999999999</v>
      </c>
      <c r="W66">
        <v>30.957000000000001</v>
      </c>
      <c r="X66">
        <v>147.515625</v>
      </c>
      <c r="Y66">
        <v>0</v>
      </c>
      <c r="Z66">
        <v>13.1076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9.1440000000000001</v>
      </c>
      <c r="AG66">
        <v>44.257599999999996</v>
      </c>
      <c r="AH66">
        <v>0</v>
      </c>
      <c r="AI66">
        <v>0</v>
      </c>
      <c r="AJ66">
        <v>0</v>
      </c>
      <c r="AK66">
        <v>54.441000000000003</v>
      </c>
      <c r="AL66">
        <v>12.782</v>
      </c>
      <c r="AM66">
        <v>16.38252</v>
      </c>
      <c r="AN66">
        <v>0.82277999999999996</v>
      </c>
      <c r="AO66">
        <v>0</v>
      </c>
      <c r="AP66">
        <v>0.76859999999999995</v>
      </c>
      <c r="AQ66">
        <v>47.322000000000003</v>
      </c>
      <c r="AR66">
        <v>34.223999999999997</v>
      </c>
      <c r="AS66">
        <v>24.2136</v>
      </c>
      <c r="AT66">
        <v>11.2476</v>
      </c>
      <c r="AU66">
        <v>0</v>
      </c>
      <c r="AV66">
        <v>25.6464</v>
      </c>
      <c r="AW66">
        <v>54.061799999999998</v>
      </c>
      <c r="AX66">
        <v>1.143</v>
      </c>
      <c r="AY66">
        <v>0</v>
      </c>
      <c r="AZ66">
        <f t="shared" si="0"/>
        <v>87.499720999999994</v>
      </c>
      <c r="BA66">
        <f t="shared" si="1"/>
        <v>2723.4781820000003</v>
      </c>
      <c r="BD66">
        <v>4.2945000000000002</v>
      </c>
      <c r="BE66">
        <v>0</v>
      </c>
      <c r="BF66">
        <v>2.0497999999999999E-2</v>
      </c>
      <c r="BG66">
        <v>0</v>
      </c>
      <c r="BH66">
        <v>3.7000000000000002E-3</v>
      </c>
      <c r="BI66">
        <v>0.85655999999999999</v>
      </c>
      <c r="BJ66">
        <v>0</v>
      </c>
      <c r="BK66">
        <v>0</v>
      </c>
      <c r="BL66">
        <v>0</v>
      </c>
      <c r="BM66">
        <v>0</v>
      </c>
      <c r="BN66">
        <v>2.0959999999999999E-2</v>
      </c>
      <c r="BO66">
        <v>2.02</v>
      </c>
      <c r="BP66">
        <v>2.19</v>
      </c>
      <c r="BQ66">
        <v>3.5429620000000002</v>
      </c>
      <c r="BR66">
        <v>0</v>
      </c>
      <c r="BS66">
        <v>1.65</v>
      </c>
      <c r="BT66">
        <v>0</v>
      </c>
      <c r="BU66">
        <v>2.9693719999999999</v>
      </c>
      <c r="BV66">
        <v>1.342031</v>
      </c>
      <c r="BW66">
        <v>9.44</v>
      </c>
      <c r="BX66">
        <v>4.2584999999999997</v>
      </c>
      <c r="BY66">
        <v>0.26</v>
      </c>
      <c r="BZ66">
        <v>1.9378120000000001</v>
      </c>
      <c r="CA66">
        <v>3.5120239999999998</v>
      </c>
      <c r="CB66">
        <v>1.93</v>
      </c>
      <c r="CC66">
        <v>1.25</v>
      </c>
      <c r="CD66">
        <v>1.44</v>
      </c>
      <c r="CE66">
        <v>0.94</v>
      </c>
      <c r="CF66">
        <v>0.08</v>
      </c>
      <c r="CG66">
        <v>3.77</v>
      </c>
      <c r="CH66">
        <v>0</v>
      </c>
      <c r="CI66">
        <v>7.24</v>
      </c>
      <c r="CJ66">
        <v>1.92</v>
      </c>
      <c r="CK66">
        <v>1.79</v>
      </c>
      <c r="CL66">
        <v>5.3144439999999999</v>
      </c>
      <c r="CM66">
        <v>0.93515599999999999</v>
      </c>
      <c r="CN66">
        <v>3.5429620000000002</v>
      </c>
      <c r="CO66">
        <v>3</v>
      </c>
      <c r="CP66">
        <v>0.99528000000000005</v>
      </c>
      <c r="CQ66">
        <v>2.79379</v>
      </c>
      <c r="CR66">
        <v>2.34</v>
      </c>
      <c r="CS66">
        <v>1.98536</v>
      </c>
      <c r="CT66">
        <v>1.9426559999999999</v>
      </c>
      <c r="CU66">
        <v>1.959376</v>
      </c>
      <c r="CV66">
        <v>2.6840619999999999</v>
      </c>
      <c r="CW66">
        <v>1.3277159999999999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87.499720999999994</v>
      </c>
    </row>
    <row r="67" spans="1:114">
      <c r="A67" t="s">
        <v>109</v>
      </c>
      <c r="B67">
        <v>0</v>
      </c>
      <c r="C67">
        <v>0</v>
      </c>
      <c r="D67">
        <v>5.48</v>
      </c>
      <c r="E67">
        <v>0</v>
      </c>
      <c r="F67">
        <v>0</v>
      </c>
      <c r="G67">
        <v>22.62</v>
      </c>
      <c r="H67">
        <v>0</v>
      </c>
      <c r="I67">
        <v>97.155000000000001</v>
      </c>
      <c r="J67">
        <v>1.143</v>
      </c>
      <c r="K67">
        <v>687.84215500000005</v>
      </c>
      <c r="L67">
        <v>448.54630100000003</v>
      </c>
      <c r="M67">
        <v>92.92</v>
      </c>
      <c r="N67">
        <v>119.15625</v>
      </c>
      <c r="O67">
        <v>62.395313000000002</v>
      </c>
      <c r="P67">
        <v>127.262</v>
      </c>
      <c r="Q67">
        <v>17.22</v>
      </c>
      <c r="R67">
        <v>42.846803999999999</v>
      </c>
      <c r="S67">
        <v>26.620229999999999</v>
      </c>
      <c r="T67">
        <v>0.5625</v>
      </c>
      <c r="U67">
        <v>348.97500000000002</v>
      </c>
      <c r="V67">
        <v>18.140333999999999</v>
      </c>
      <c r="W67">
        <v>31.564</v>
      </c>
      <c r="X67">
        <v>147.515625</v>
      </c>
      <c r="Y67">
        <v>0</v>
      </c>
      <c r="Z67">
        <v>6.5537999999999998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9.1440000000000001</v>
      </c>
      <c r="AG67">
        <v>44.257599999999996</v>
      </c>
      <c r="AH67">
        <v>0</v>
      </c>
      <c r="AI67">
        <v>0</v>
      </c>
      <c r="AJ67">
        <v>0</v>
      </c>
      <c r="AK67">
        <v>54.441000000000003</v>
      </c>
      <c r="AL67">
        <v>12.782</v>
      </c>
      <c r="AM67">
        <v>16.38252</v>
      </c>
      <c r="AN67">
        <v>0.82277999999999996</v>
      </c>
      <c r="AO67">
        <v>0</v>
      </c>
      <c r="AP67">
        <v>0</v>
      </c>
      <c r="AQ67">
        <v>47.322000000000003</v>
      </c>
      <c r="AR67">
        <v>34.223999999999997</v>
      </c>
      <c r="AS67">
        <v>24.2136</v>
      </c>
      <c r="AT67">
        <v>11.2476</v>
      </c>
      <c r="AU67">
        <v>0</v>
      </c>
      <c r="AV67">
        <v>25.6464</v>
      </c>
      <c r="AW67">
        <v>54.061799999999998</v>
      </c>
      <c r="AX67">
        <v>1.143</v>
      </c>
      <c r="AY67">
        <v>0</v>
      </c>
      <c r="AZ67">
        <f t="shared" si="0"/>
        <v>87.469720999999993</v>
      </c>
      <c r="BA67">
        <f t="shared" si="1"/>
        <v>2727.6763330000003</v>
      </c>
      <c r="BD67">
        <v>4.2945000000000002</v>
      </c>
      <c r="BE67">
        <v>0</v>
      </c>
      <c r="BF67">
        <v>2.0497999999999999E-2</v>
      </c>
      <c r="BG67">
        <v>0</v>
      </c>
      <c r="BH67">
        <v>3.7000000000000002E-3</v>
      </c>
      <c r="BI67">
        <v>0.85655999999999999</v>
      </c>
      <c r="BJ67">
        <v>0</v>
      </c>
      <c r="BK67">
        <v>0</v>
      </c>
      <c r="BL67">
        <v>0</v>
      </c>
      <c r="BM67">
        <v>0</v>
      </c>
      <c r="BN67">
        <v>2.0959999999999999E-2</v>
      </c>
      <c r="BO67">
        <v>2.02</v>
      </c>
      <c r="BP67">
        <v>2.19</v>
      </c>
      <c r="BQ67">
        <v>3.5429620000000002</v>
      </c>
      <c r="BR67">
        <v>0</v>
      </c>
      <c r="BS67">
        <v>1.65</v>
      </c>
      <c r="BT67">
        <v>0</v>
      </c>
      <c r="BU67">
        <v>2.9693719999999999</v>
      </c>
      <c r="BV67">
        <v>1.342031</v>
      </c>
      <c r="BW67">
        <v>9.44</v>
      </c>
      <c r="BX67">
        <v>4.2584999999999997</v>
      </c>
      <c r="BY67">
        <v>0.26</v>
      </c>
      <c r="BZ67">
        <v>1.9378120000000001</v>
      </c>
      <c r="CA67">
        <v>3.5120239999999998</v>
      </c>
      <c r="CB67">
        <v>1.93</v>
      </c>
      <c r="CC67">
        <v>1.25</v>
      </c>
      <c r="CD67">
        <v>1.44</v>
      </c>
      <c r="CE67">
        <v>0.91</v>
      </c>
      <c r="CF67">
        <v>0.08</v>
      </c>
      <c r="CG67">
        <v>3.77</v>
      </c>
      <c r="CH67">
        <v>0</v>
      </c>
      <c r="CI67">
        <v>7.24</v>
      </c>
      <c r="CJ67">
        <v>1.92</v>
      </c>
      <c r="CK67">
        <v>1.79</v>
      </c>
      <c r="CL67">
        <v>5.3144439999999999</v>
      </c>
      <c r="CM67">
        <v>0.93515599999999999</v>
      </c>
      <c r="CN67">
        <v>3.5429620000000002</v>
      </c>
      <c r="CO67">
        <v>3</v>
      </c>
      <c r="CP67">
        <v>0.99528000000000005</v>
      </c>
      <c r="CQ67">
        <v>2.79379</v>
      </c>
      <c r="CR67">
        <v>2.34</v>
      </c>
      <c r="CS67">
        <v>1.98536</v>
      </c>
      <c r="CT67">
        <v>1.9426559999999999</v>
      </c>
      <c r="CU67">
        <v>1.959376</v>
      </c>
      <c r="CV67">
        <v>2.6840619999999999</v>
      </c>
      <c r="CW67">
        <v>1.3277159999999999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87.469720999999993</v>
      </c>
    </row>
    <row r="68" spans="1:114">
      <c r="A68" t="s">
        <v>110</v>
      </c>
      <c r="B68">
        <v>0</v>
      </c>
      <c r="C68">
        <v>0</v>
      </c>
      <c r="D68">
        <v>5.48</v>
      </c>
      <c r="E68">
        <v>0</v>
      </c>
      <c r="F68">
        <v>0</v>
      </c>
      <c r="G68">
        <v>22.62</v>
      </c>
      <c r="H68">
        <v>0</v>
      </c>
      <c r="I68">
        <v>97.155000000000001</v>
      </c>
      <c r="J68">
        <v>1.143</v>
      </c>
      <c r="K68">
        <v>687.84215500000005</v>
      </c>
      <c r="L68">
        <v>448.54630100000003</v>
      </c>
      <c r="M68">
        <v>92.92</v>
      </c>
      <c r="N68">
        <v>119.15625</v>
      </c>
      <c r="O68">
        <v>62.395313000000002</v>
      </c>
      <c r="P68">
        <v>127.262</v>
      </c>
      <c r="Q68">
        <v>17.22</v>
      </c>
      <c r="R68">
        <v>42.846803999999999</v>
      </c>
      <c r="S68">
        <v>26.620229999999999</v>
      </c>
      <c r="T68">
        <v>0.5625</v>
      </c>
      <c r="U68">
        <v>348.97500000000002</v>
      </c>
      <c r="V68">
        <v>18.140333999999999</v>
      </c>
      <c r="W68">
        <v>31.564</v>
      </c>
      <c r="X68">
        <v>147.515625</v>
      </c>
      <c r="Y68">
        <v>0</v>
      </c>
      <c r="Z68">
        <v>6.5537999999999998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9.1440000000000001</v>
      </c>
      <c r="AG68">
        <v>44.257599999999996</v>
      </c>
      <c r="AH68">
        <v>0</v>
      </c>
      <c r="AI68">
        <v>0</v>
      </c>
      <c r="AJ68">
        <v>0</v>
      </c>
      <c r="AK68">
        <v>54.441000000000003</v>
      </c>
      <c r="AL68">
        <v>12.782</v>
      </c>
      <c r="AM68">
        <v>16.38252</v>
      </c>
      <c r="AN68">
        <v>0.82277999999999996</v>
      </c>
      <c r="AO68">
        <v>0</v>
      </c>
      <c r="AP68">
        <v>0</v>
      </c>
      <c r="AQ68">
        <v>63.095999999999997</v>
      </c>
      <c r="AR68">
        <v>34.223999999999997</v>
      </c>
      <c r="AS68">
        <v>24.2136</v>
      </c>
      <c r="AT68">
        <v>11.2476</v>
      </c>
      <c r="AU68">
        <v>0</v>
      </c>
      <c r="AV68">
        <v>25.6464</v>
      </c>
      <c r="AW68">
        <v>54.061799999999998</v>
      </c>
      <c r="AX68">
        <v>1.143</v>
      </c>
      <c r="AY68">
        <v>0</v>
      </c>
      <c r="AZ68">
        <f t="shared" ref="AZ68:AZ98" si="3">DJ68</f>
        <v>87.469720999999993</v>
      </c>
      <c r="BA68">
        <f t="shared" ref="BA68:BA98" si="4">SUM(B68:AZ68)</f>
        <v>2743.4503330000002</v>
      </c>
      <c r="BD68">
        <v>4.2945000000000002</v>
      </c>
      <c r="BE68">
        <v>0</v>
      </c>
      <c r="BF68">
        <v>2.0497999999999999E-2</v>
      </c>
      <c r="BG68">
        <v>0</v>
      </c>
      <c r="BH68">
        <v>3.7000000000000002E-3</v>
      </c>
      <c r="BI68">
        <v>0.85655999999999999</v>
      </c>
      <c r="BJ68">
        <v>0</v>
      </c>
      <c r="BK68">
        <v>0</v>
      </c>
      <c r="BL68">
        <v>0</v>
      </c>
      <c r="BM68">
        <v>0</v>
      </c>
      <c r="BN68">
        <v>2.0959999999999999E-2</v>
      </c>
      <c r="BO68">
        <v>2.02</v>
      </c>
      <c r="BP68">
        <v>2.19</v>
      </c>
      <c r="BQ68">
        <v>3.5429620000000002</v>
      </c>
      <c r="BR68">
        <v>0</v>
      </c>
      <c r="BS68">
        <v>1.65</v>
      </c>
      <c r="BT68">
        <v>0</v>
      </c>
      <c r="BU68">
        <v>2.9693719999999999</v>
      </c>
      <c r="BV68">
        <v>1.342031</v>
      </c>
      <c r="BW68">
        <v>9.44</v>
      </c>
      <c r="BX68">
        <v>4.2584999999999997</v>
      </c>
      <c r="BY68">
        <v>0.26</v>
      </c>
      <c r="BZ68">
        <v>1.9378120000000001</v>
      </c>
      <c r="CA68">
        <v>3.5120239999999998</v>
      </c>
      <c r="CB68">
        <v>1.93</v>
      </c>
      <c r="CC68">
        <v>1.25</v>
      </c>
      <c r="CD68">
        <v>1.44</v>
      </c>
      <c r="CE68">
        <v>0.91</v>
      </c>
      <c r="CF68">
        <v>0.08</v>
      </c>
      <c r="CG68">
        <v>3.77</v>
      </c>
      <c r="CH68">
        <v>0</v>
      </c>
      <c r="CI68">
        <v>7.24</v>
      </c>
      <c r="CJ68">
        <v>1.92</v>
      </c>
      <c r="CK68">
        <v>1.79</v>
      </c>
      <c r="CL68">
        <v>5.3144439999999999</v>
      </c>
      <c r="CM68">
        <v>0.93515599999999999</v>
      </c>
      <c r="CN68">
        <v>3.5429620000000002</v>
      </c>
      <c r="CO68">
        <v>3</v>
      </c>
      <c r="CP68">
        <v>0.99528000000000005</v>
      </c>
      <c r="CQ68">
        <v>2.79379</v>
      </c>
      <c r="CR68">
        <v>2.34</v>
      </c>
      <c r="CS68">
        <v>1.98536</v>
      </c>
      <c r="CT68">
        <v>1.9426559999999999</v>
      </c>
      <c r="CU68">
        <v>1.959376</v>
      </c>
      <c r="CV68">
        <v>2.6840619999999999</v>
      </c>
      <c r="CW68">
        <v>1.3277159999999999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87.469720999999993</v>
      </c>
    </row>
    <row r="69" spans="1:114">
      <c r="A69" t="s">
        <v>111</v>
      </c>
      <c r="B69">
        <v>0</v>
      </c>
      <c r="C69">
        <v>0</v>
      </c>
      <c r="D69">
        <v>5.48</v>
      </c>
      <c r="E69">
        <v>0</v>
      </c>
      <c r="F69">
        <v>0</v>
      </c>
      <c r="G69">
        <v>22.62</v>
      </c>
      <c r="H69">
        <v>0</v>
      </c>
      <c r="I69">
        <v>97.155000000000001</v>
      </c>
      <c r="J69">
        <v>1.143</v>
      </c>
      <c r="K69">
        <v>687.84215500000005</v>
      </c>
      <c r="L69">
        <v>448.54630100000003</v>
      </c>
      <c r="M69">
        <v>92.92</v>
      </c>
      <c r="N69">
        <v>119.15625</v>
      </c>
      <c r="O69">
        <v>62.395313000000002</v>
      </c>
      <c r="P69">
        <v>127.262</v>
      </c>
      <c r="Q69">
        <v>20.09</v>
      </c>
      <c r="R69">
        <v>42.846803999999999</v>
      </c>
      <c r="S69">
        <v>26.620229999999999</v>
      </c>
      <c r="T69">
        <v>0.5625</v>
      </c>
      <c r="U69">
        <v>348.97500000000002</v>
      </c>
      <c r="V69">
        <v>18.140333999999999</v>
      </c>
      <c r="W69">
        <v>31.564</v>
      </c>
      <c r="X69">
        <v>147.515625</v>
      </c>
      <c r="Y69">
        <v>0</v>
      </c>
      <c r="Z69">
        <v>6.5537999999999998</v>
      </c>
      <c r="AA69">
        <v>8.7690000000000001</v>
      </c>
      <c r="AB69">
        <v>0</v>
      </c>
      <c r="AC69">
        <v>0</v>
      </c>
      <c r="AD69">
        <v>0</v>
      </c>
      <c r="AE69">
        <v>0</v>
      </c>
      <c r="AF69">
        <v>9.1440000000000001</v>
      </c>
      <c r="AG69">
        <v>44.257599999999996</v>
      </c>
      <c r="AH69">
        <v>0</v>
      </c>
      <c r="AI69">
        <v>0</v>
      </c>
      <c r="AJ69">
        <v>0</v>
      </c>
      <c r="AK69">
        <v>54.441000000000003</v>
      </c>
      <c r="AL69">
        <v>12.782</v>
      </c>
      <c r="AM69">
        <v>16.38252</v>
      </c>
      <c r="AN69">
        <v>0.82277999999999996</v>
      </c>
      <c r="AO69">
        <v>0</v>
      </c>
      <c r="AP69">
        <v>0</v>
      </c>
      <c r="AQ69">
        <v>63.095999999999997</v>
      </c>
      <c r="AR69">
        <v>36.432000000000002</v>
      </c>
      <c r="AS69">
        <v>24.2136</v>
      </c>
      <c r="AT69">
        <v>11.2476</v>
      </c>
      <c r="AU69">
        <v>0</v>
      </c>
      <c r="AV69">
        <v>25.6464</v>
      </c>
      <c r="AW69">
        <v>54.061799999999998</v>
      </c>
      <c r="AX69">
        <v>1.143</v>
      </c>
      <c r="AY69">
        <v>0</v>
      </c>
      <c r="AZ69">
        <f t="shared" si="3"/>
        <v>87.469720999999993</v>
      </c>
      <c r="BA69">
        <f t="shared" si="4"/>
        <v>2757.2973329999995</v>
      </c>
      <c r="BD69">
        <v>4.2945000000000002</v>
      </c>
      <c r="BE69">
        <v>0</v>
      </c>
      <c r="BF69">
        <v>2.0497999999999999E-2</v>
      </c>
      <c r="BG69">
        <v>0</v>
      </c>
      <c r="BH69">
        <v>3.7000000000000002E-3</v>
      </c>
      <c r="BI69">
        <v>0.85655999999999999</v>
      </c>
      <c r="BJ69">
        <v>0</v>
      </c>
      <c r="BK69">
        <v>0</v>
      </c>
      <c r="BL69">
        <v>0</v>
      </c>
      <c r="BM69">
        <v>0</v>
      </c>
      <c r="BN69">
        <v>2.0959999999999999E-2</v>
      </c>
      <c r="BO69">
        <v>2.02</v>
      </c>
      <c r="BP69">
        <v>2.19</v>
      </c>
      <c r="BQ69">
        <v>3.5429620000000002</v>
      </c>
      <c r="BR69">
        <v>0</v>
      </c>
      <c r="BS69">
        <v>1.65</v>
      </c>
      <c r="BT69">
        <v>0</v>
      </c>
      <c r="BU69">
        <v>2.9693719999999999</v>
      </c>
      <c r="BV69">
        <v>1.342031</v>
      </c>
      <c r="BW69">
        <v>9.44</v>
      </c>
      <c r="BX69">
        <v>4.2584999999999997</v>
      </c>
      <c r="BY69">
        <v>0.26</v>
      </c>
      <c r="BZ69">
        <v>1.9378120000000001</v>
      </c>
      <c r="CA69">
        <v>3.5120239999999998</v>
      </c>
      <c r="CB69">
        <v>1.93</v>
      </c>
      <c r="CC69">
        <v>1.25</v>
      </c>
      <c r="CD69">
        <v>1.44</v>
      </c>
      <c r="CE69">
        <v>0.91</v>
      </c>
      <c r="CF69">
        <v>0.08</v>
      </c>
      <c r="CG69">
        <v>3.77</v>
      </c>
      <c r="CH69">
        <v>0</v>
      </c>
      <c r="CI69">
        <v>7.24</v>
      </c>
      <c r="CJ69">
        <v>1.92</v>
      </c>
      <c r="CK69">
        <v>1.79</v>
      </c>
      <c r="CL69">
        <v>5.3144439999999999</v>
      </c>
      <c r="CM69">
        <v>0.93515599999999999</v>
      </c>
      <c r="CN69">
        <v>3.5429620000000002</v>
      </c>
      <c r="CO69">
        <v>3</v>
      </c>
      <c r="CP69">
        <v>0.99528000000000005</v>
      </c>
      <c r="CQ69">
        <v>2.79379</v>
      </c>
      <c r="CR69">
        <v>2.34</v>
      </c>
      <c r="CS69">
        <v>1.98536</v>
      </c>
      <c r="CT69">
        <v>1.9426559999999999</v>
      </c>
      <c r="CU69">
        <v>1.959376</v>
      </c>
      <c r="CV69">
        <v>2.6840619999999999</v>
      </c>
      <c r="CW69">
        <v>1.3277159999999999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87.469720999999993</v>
      </c>
    </row>
    <row r="70" spans="1:114">
      <c r="A70" t="s">
        <v>112</v>
      </c>
      <c r="B70">
        <v>0</v>
      </c>
      <c r="C70">
        <v>0</v>
      </c>
      <c r="D70">
        <v>5.48</v>
      </c>
      <c r="E70">
        <v>0</v>
      </c>
      <c r="F70">
        <v>0</v>
      </c>
      <c r="G70">
        <v>22.62</v>
      </c>
      <c r="H70">
        <v>0</v>
      </c>
      <c r="I70">
        <v>97.155000000000001</v>
      </c>
      <c r="J70">
        <v>1.143</v>
      </c>
      <c r="K70">
        <v>687.84215500000005</v>
      </c>
      <c r="L70">
        <v>448.54630100000003</v>
      </c>
      <c r="M70">
        <v>92.92</v>
      </c>
      <c r="N70">
        <v>119.15625</v>
      </c>
      <c r="O70">
        <v>62.395313000000002</v>
      </c>
      <c r="P70">
        <v>127.262</v>
      </c>
      <c r="Q70">
        <v>21.238</v>
      </c>
      <c r="R70">
        <v>42.846803999999999</v>
      </c>
      <c r="S70">
        <v>26.620229999999999</v>
      </c>
      <c r="T70">
        <v>0.5625</v>
      </c>
      <c r="U70">
        <v>348.97500000000002</v>
      </c>
      <c r="V70">
        <v>18.140333999999999</v>
      </c>
      <c r="W70">
        <v>31.564</v>
      </c>
      <c r="X70">
        <v>147.515625</v>
      </c>
      <c r="Y70">
        <v>0</v>
      </c>
      <c r="Z70">
        <v>6.5537999999999998</v>
      </c>
      <c r="AA70">
        <v>13.983000000000001</v>
      </c>
      <c r="AB70">
        <v>3.47</v>
      </c>
      <c r="AC70">
        <v>0</v>
      </c>
      <c r="AD70">
        <v>0</v>
      </c>
      <c r="AE70">
        <v>17.011199999999999</v>
      </c>
      <c r="AF70">
        <v>9.1440000000000001</v>
      </c>
      <c r="AG70">
        <v>44.257599999999996</v>
      </c>
      <c r="AH70">
        <v>4.8849999999999998</v>
      </c>
      <c r="AI70">
        <v>0</v>
      </c>
      <c r="AJ70">
        <v>0</v>
      </c>
      <c r="AK70">
        <v>54.441000000000003</v>
      </c>
      <c r="AL70">
        <v>12.782</v>
      </c>
      <c r="AM70">
        <v>16.38252</v>
      </c>
      <c r="AN70">
        <v>0.82277999999999996</v>
      </c>
      <c r="AO70">
        <v>0</v>
      </c>
      <c r="AP70">
        <v>0</v>
      </c>
      <c r="AQ70">
        <v>63.095999999999997</v>
      </c>
      <c r="AR70">
        <v>36.432000000000002</v>
      </c>
      <c r="AS70">
        <v>24.2136</v>
      </c>
      <c r="AT70">
        <v>11.2476</v>
      </c>
      <c r="AU70">
        <v>0</v>
      </c>
      <c r="AV70">
        <v>25.6464</v>
      </c>
      <c r="AW70">
        <v>54.061799999999998</v>
      </c>
      <c r="AX70">
        <v>1.143</v>
      </c>
      <c r="AY70">
        <v>0</v>
      </c>
      <c r="AZ70">
        <f t="shared" si="3"/>
        <v>87.508920999999987</v>
      </c>
      <c r="BA70">
        <f t="shared" si="4"/>
        <v>2789.0647330000002</v>
      </c>
      <c r="BD70">
        <v>4.2945000000000002</v>
      </c>
      <c r="BE70">
        <v>0</v>
      </c>
      <c r="BF70">
        <v>2.0497999999999999E-2</v>
      </c>
      <c r="BG70">
        <v>0</v>
      </c>
      <c r="BH70">
        <v>3.7000000000000002E-3</v>
      </c>
      <c r="BI70">
        <v>0.85655999999999999</v>
      </c>
      <c r="BJ70">
        <v>0</v>
      </c>
      <c r="BK70">
        <v>0</v>
      </c>
      <c r="BL70">
        <v>0</v>
      </c>
      <c r="BM70">
        <v>0</v>
      </c>
      <c r="BN70">
        <v>2.0959999999999999E-2</v>
      </c>
      <c r="BO70">
        <v>2.02</v>
      </c>
      <c r="BP70">
        <v>2.19</v>
      </c>
      <c r="BQ70">
        <v>3.5429620000000002</v>
      </c>
      <c r="BR70">
        <v>0</v>
      </c>
      <c r="BS70">
        <v>1.65</v>
      </c>
      <c r="BT70">
        <v>0</v>
      </c>
      <c r="BU70">
        <v>2.9693719999999999</v>
      </c>
      <c r="BV70">
        <v>1.342031</v>
      </c>
      <c r="BW70">
        <v>9.44</v>
      </c>
      <c r="BX70">
        <v>4.2584999999999997</v>
      </c>
      <c r="BY70">
        <v>0.26</v>
      </c>
      <c r="BZ70">
        <v>1.9378120000000001</v>
      </c>
      <c r="CA70">
        <v>3.5120239999999998</v>
      </c>
      <c r="CB70">
        <v>1.93</v>
      </c>
      <c r="CC70">
        <v>1.25</v>
      </c>
      <c r="CD70">
        <v>1.44</v>
      </c>
      <c r="CE70">
        <v>0.91</v>
      </c>
      <c r="CF70">
        <v>0.08</v>
      </c>
      <c r="CG70">
        <v>3.77</v>
      </c>
      <c r="CH70">
        <v>3.9199999999999999E-2</v>
      </c>
      <c r="CI70">
        <v>7.24</v>
      </c>
      <c r="CJ70">
        <v>1.92</v>
      </c>
      <c r="CK70">
        <v>1.79</v>
      </c>
      <c r="CL70">
        <v>5.3144439999999999</v>
      </c>
      <c r="CM70">
        <v>0.93515599999999999</v>
      </c>
      <c r="CN70">
        <v>3.5429620000000002</v>
      </c>
      <c r="CO70">
        <v>3</v>
      </c>
      <c r="CP70">
        <v>0.99528000000000005</v>
      </c>
      <c r="CQ70">
        <v>2.79379</v>
      </c>
      <c r="CR70">
        <v>2.34</v>
      </c>
      <c r="CS70">
        <v>1.98536</v>
      </c>
      <c r="CT70">
        <v>1.9426559999999999</v>
      </c>
      <c r="CU70">
        <v>1.959376</v>
      </c>
      <c r="CV70">
        <v>2.6840619999999999</v>
      </c>
      <c r="CW70">
        <v>1.3277159999999999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87.508920999999987</v>
      </c>
    </row>
    <row r="71" spans="1:114">
      <c r="A71" t="s">
        <v>113</v>
      </c>
      <c r="B71">
        <v>0</v>
      </c>
      <c r="C71">
        <v>0</v>
      </c>
      <c r="D71">
        <v>5.48</v>
      </c>
      <c r="E71">
        <v>0</v>
      </c>
      <c r="F71">
        <v>0</v>
      </c>
      <c r="G71">
        <v>22.62</v>
      </c>
      <c r="H71">
        <v>0</v>
      </c>
      <c r="I71">
        <v>97.726500000000001</v>
      </c>
      <c r="J71">
        <v>1.143</v>
      </c>
      <c r="K71">
        <v>687.84215500000005</v>
      </c>
      <c r="L71">
        <v>448.54630100000003</v>
      </c>
      <c r="M71">
        <v>92.92</v>
      </c>
      <c r="N71">
        <v>119.15625</v>
      </c>
      <c r="O71">
        <v>62.395313000000002</v>
      </c>
      <c r="P71">
        <v>127.262</v>
      </c>
      <c r="Q71">
        <v>21.238</v>
      </c>
      <c r="R71">
        <v>42.846803999999999</v>
      </c>
      <c r="S71">
        <v>26.620229999999999</v>
      </c>
      <c r="T71">
        <v>0.5625</v>
      </c>
      <c r="U71">
        <v>348.97500000000002</v>
      </c>
      <c r="V71">
        <v>18.140333999999999</v>
      </c>
      <c r="W71">
        <v>32.170999999999999</v>
      </c>
      <c r="X71">
        <v>147.515625</v>
      </c>
      <c r="Y71">
        <v>0</v>
      </c>
      <c r="Z71">
        <v>6.5537999999999998</v>
      </c>
      <c r="AA71">
        <v>17.774999999999999</v>
      </c>
      <c r="AB71">
        <v>13.602399999999999</v>
      </c>
      <c r="AC71">
        <v>2.6387999999999998</v>
      </c>
      <c r="AD71">
        <v>2.734</v>
      </c>
      <c r="AE71">
        <v>17.011199999999999</v>
      </c>
      <c r="AF71">
        <v>18.288</v>
      </c>
      <c r="AG71">
        <v>44.257599999999996</v>
      </c>
      <c r="AH71">
        <v>43.965000000000003</v>
      </c>
      <c r="AI71">
        <v>0</v>
      </c>
      <c r="AJ71">
        <v>0</v>
      </c>
      <c r="AK71">
        <v>54.441000000000003</v>
      </c>
      <c r="AL71">
        <v>12.782</v>
      </c>
      <c r="AM71">
        <v>16.38252</v>
      </c>
      <c r="AN71">
        <v>0.82277999999999996</v>
      </c>
      <c r="AO71">
        <v>0</v>
      </c>
      <c r="AP71">
        <v>0</v>
      </c>
      <c r="AQ71">
        <v>63.095999999999997</v>
      </c>
      <c r="AR71">
        <v>36.432000000000002</v>
      </c>
      <c r="AS71">
        <v>24.2136</v>
      </c>
      <c r="AT71">
        <v>11.2476</v>
      </c>
      <c r="AU71">
        <v>0</v>
      </c>
      <c r="AV71">
        <v>25.6464</v>
      </c>
      <c r="AW71">
        <v>54.061799999999998</v>
      </c>
      <c r="AX71">
        <v>1.143</v>
      </c>
      <c r="AY71">
        <v>0</v>
      </c>
      <c r="AZ71">
        <f t="shared" si="3"/>
        <v>87.822520999999995</v>
      </c>
      <c r="BA71">
        <f t="shared" si="4"/>
        <v>2858.0780330000007</v>
      </c>
      <c r="BD71">
        <v>4.2945000000000002</v>
      </c>
      <c r="BE71">
        <v>0</v>
      </c>
      <c r="BF71">
        <v>2.0497999999999999E-2</v>
      </c>
      <c r="BG71">
        <v>0</v>
      </c>
      <c r="BH71">
        <v>3.7000000000000002E-3</v>
      </c>
      <c r="BI71">
        <v>0.85655999999999999</v>
      </c>
      <c r="BJ71">
        <v>0</v>
      </c>
      <c r="BK71">
        <v>0</v>
      </c>
      <c r="BL71">
        <v>0</v>
      </c>
      <c r="BM71">
        <v>0</v>
      </c>
      <c r="BN71">
        <v>2.0959999999999999E-2</v>
      </c>
      <c r="BO71">
        <v>2.02</v>
      </c>
      <c r="BP71">
        <v>2.19</v>
      </c>
      <c r="BQ71">
        <v>3.5429620000000002</v>
      </c>
      <c r="BR71">
        <v>0</v>
      </c>
      <c r="BS71">
        <v>1.65</v>
      </c>
      <c r="BT71">
        <v>0</v>
      </c>
      <c r="BU71">
        <v>2.9693719999999999</v>
      </c>
      <c r="BV71">
        <v>1.342031</v>
      </c>
      <c r="BW71">
        <v>9.44</v>
      </c>
      <c r="BX71">
        <v>4.2584999999999997</v>
      </c>
      <c r="BY71">
        <v>0.26</v>
      </c>
      <c r="BZ71">
        <v>1.9378120000000001</v>
      </c>
      <c r="CA71">
        <v>3.5120239999999998</v>
      </c>
      <c r="CB71">
        <v>1.93</v>
      </c>
      <c r="CC71">
        <v>1.25</v>
      </c>
      <c r="CD71">
        <v>1.44</v>
      </c>
      <c r="CE71">
        <v>0.91</v>
      </c>
      <c r="CF71">
        <v>0.08</v>
      </c>
      <c r="CG71">
        <v>3.77</v>
      </c>
      <c r="CH71">
        <v>0.3528</v>
      </c>
      <c r="CI71">
        <v>7.24</v>
      </c>
      <c r="CJ71">
        <v>1.92</v>
      </c>
      <c r="CK71">
        <v>1.79</v>
      </c>
      <c r="CL71">
        <v>5.3144439999999999</v>
      </c>
      <c r="CM71">
        <v>0.93515599999999999</v>
      </c>
      <c r="CN71">
        <v>3.5429620000000002</v>
      </c>
      <c r="CO71">
        <v>3</v>
      </c>
      <c r="CP71">
        <v>0.99528000000000005</v>
      </c>
      <c r="CQ71">
        <v>2.79379</v>
      </c>
      <c r="CR71">
        <v>2.34</v>
      </c>
      <c r="CS71">
        <v>1.98536</v>
      </c>
      <c r="CT71">
        <v>1.9426559999999999</v>
      </c>
      <c r="CU71">
        <v>1.959376</v>
      </c>
      <c r="CV71">
        <v>2.6840619999999999</v>
      </c>
      <c r="CW71">
        <v>1.3277159999999999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87.822520999999995</v>
      </c>
    </row>
    <row r="72" spans="1:114">
      <c r="A72" t="s">
        <v>114</v>
      </c>
      <c r="B72">
        <v>0</v>
      </c>
      <c r="C72">
        <v>0</v>
      </c>
      <c r="D72">
        <v>5.48</v>
      </c>
      <c r="E72">
        <v>0</v>
      </c>
      <c r="F72">
        <v>0</v>
      </c>
      <c r="G72">
        <v>22.62</v>
      </c>
      <c r="H72">
        <v>0</v>
      </c>
      <c r="I72">
        <v>97.726500000000001</v>
      </c>
      <c r="J72">
        <v>1.143</v>
      </c>
      <c r="K72">
        <v>687.84215500000005</v>
      </c>
      <c r="L72">
        <v>448.54630100000003</v>
      </c>
      <c r="M72">
        <v>92.92</v>
      </c>
      <c r="N72">
        <v>119.15625</v>
      </c>
      <c r="O72">
        <v>62.395313000000002</v>
      </c>
      <c r="P72">
        <v>127.262</v>
      </c>
      <c r="Q72">
        <v>21.238</v>
      </c>
      <c r="R72">
        <v>42.846803999999999</v>
      </c>
      <c r="S72">
        <v>26.620229999999999</v>
      </c>
      <c r="T72">
        <v>0.5625</v>
      </c>
      <c r="U72">
        <v>348.97500000000002</v>
      </c>
      <c r="V72">
        <v>18.140333999999999</v>
      </c>
      <c r="W72">
        <v>32.170999999999999</v>
      </c>
      <c r="X72">
        <v>147.515625</v>
      </c>
      <c r="Y72">
        <v>0</v>
      </c>
      <c r="Z72">
        <v>13.1076</v>
      </c>
      <c r="AA72">
        <v>28.09872</v>
      </c>
      <c r="AB72">
        <v>13.602399999999999</v>
      </c>
      <c r="AC72">
        <v>10.02744</v>
      </c>
      <c r="AD72">
        <v>18.864599999999999</v>
      </c>
      <c r="AE72">
        <v>34.022399999999998</v>
      </c>
      <c r="AF72">
        <v>27.431999999999999</v>
      </c>
      <c r="AG72">
        <v>44.257599999999996</v>
      </c>
      <c r="AH72">
        <v>72.395700000000005</v>
      </c>
      <c r="AI72">
        <v>0</v>
      </c>
      <c r="AJ72">
        <v>0</v>
      </c>
      <c r="AK72">
        <v>54.441000000000003</v>
      </c>
      <c r="AL72">
        <v>12.782</v>
      </c>
      <c r="AM72">
        <v>16.38252</v>
      </c>
      <c r="AN72">
        <v>0.82277999999999996</v>
      </c>
      <c r="AO72">
        <v>0</v>
      </c>
      <c r="AP72">
        <v>0</v>
      </c>
      <c r="AQ72">
        <v>63.095999999999997</v>
      </c>
      <c r="AR72">
        <v>36.432000000000002</v>
      </c>
      <c r="AS72">
        <v>24.2136</v>
      </c>
      <c r="AT72">
        <v>11.2476</v>
      </c>
      <c r="AU72">
        <v>0</v>
      </c>
      <c r="AV72">
        <v>25.6464</v>
      </c>
      <c r="AW72">
        <v>54.061799999999998</v>
      </c>
      <c r="AX72">
        <v>1.143</v>
      </c>
      <c r="AY72">
        <v>0</v>
      </c>
      <c r="AZ72">
        <f t="shared" si="3"/>
        <v>88.520320999999996</v>
      </c>
      <c r="BA72">
        <f t="shared" si="4"/>
        <v>2953.7584929999994</v>
      </c>
      <c r="BD72">
        <v>4.2945000000000002</v>
      </c>
      <c r="BE72">
        <v>0</v>
      </c>
      <c r="BF72">
        <v>2.0497999999999999E-2</v>
      </c>
      <c r="BG72">
        <v>0</v>
      </c>
      <c r="BH72">
        <v>3.7000000000000002E-3</v>
      </c>
      <c r="BI72">
        <v>0.85655999999999999</v>
      </c>
      <c r="BJ72">
        <v>0</v>
      </c>
      <c r="BK72">
        <v>0</v>
      </c>
      <c r="BL72">
        <v>0</v>
      </c>
      <c r="BM72">
        <v>0</v>
      </c>
      <c r="BN72">
        <v>2.0959999999999999E-2</v>
      </c>
      <c r="BO72">
        <v>2.02</v>
      </c>
      <c r="BP72">
        <v>2.19</v>
      </c>
      <c r="BQ72">
        <v>3.5429620000000002</v>
      </c>
      <c r="BR72">
        <v>5.5199999999999999E-2</v>
      </c>
      <c r="BS72">
        <v>1.65</v>
      </c>
      <c r="BT72">
        <v>0.4158</v>
      </c>
      <c r="BU72">
        <v>2.9693719999999999</v>
      </c>
      <c r="BV72">
        <v>1.342031</v>
      </c>
      <c r="BW72">
        <v>9.44</v>
      </c>
      <c r="BX72">
        <v>4.2584999999999997</v>
      </c>
      <c r="BY72">
        <v>0.26</v>
      </c>
      <c r="BZ72">
        <v>1.9378120000000001</v>
      </c>
      <c r="CA72">
        <v>3.5120239999999998</v>
      </c>
      <c r="CB72">
        <v>1.93</v>
      </c>
      <c r="CC72">
        <v>1.25</v>
      </c>
      <c r="CD72">
        <v>1.44</v>
      </c>
      <c r="CE72">
        <v>0.91</v>
      </c>
      <c r="CF72">
        <v>0.08</v>
      </c>
      <c r="CG72">
        <v>3.77</v>
      </c>
      <c r="CH72">
        <v>0.5796</v>
      </c>
      <c r="CI72">
        <v>7.24</v>
      </c>
      <c r="CJ72">
        <v>1.92</v>
      </c>
      <c r="CK72">
        <v>1.79</v>
      </c>
      <c r="CL72">
        <v>5.3144439999999999</v>
      </c>
      <c r="CM72">
        <v>0.93515599999999999</v>
      </c>
      <c r="CN72">
        <v>3.5429620000000002</v>
      </c>
      <c r="CO72">
        <v>3</v>
      </c>
      <c r="CP72">
        <v>0.99528000000000005</v>
      </c>
      <c r="CQ72">
        <v>2.79379</v>
      </c>
      <c r="CR72">
        <v>2.34</v>
      </c>
      <c r="CS72">
        <v>1.98536</v>
      </c>
      <c r="CT72">
        <v>1.9426559999999999</v>
      </c>
      <c r="CU72">
        <v>1.959376</v>
      </c>
      <c r="CV72">
        <v>2.6840619999999999</v>
      </c>
      <c r="CW72">
        <v>1.3277159999999999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88.520320999999996</v>
      </c>
    </row>
    <row r="73" spans="1:114">
      <c r="A73" t="s">
        <v>115</v>
      </c>
      <c r="B73">
        <v>0</v>
      </c>
      <c r="C73">
        <v>0</v>
      </c>
      <c r="D73">
        <v>5.48</v>
      </c>
      <c r="E73">
        <v>0</v>
      </c>
      <c r="F73">
        <v>0</v>
      </c>
      <c r="G73">
        <v>22.62</v>
      </c>
      <c r="H73">
        <v>0</v>
      </c>
      <c r="I73">
        <v>97.726500000000001</v>
      </c>
      <c r="J73">
        <v>1.143</v>
      </c>
      <c r="K73">
        <v>687.84215500000005</v>
      </c>
      <c r="L73">
        <v>448.54630100000003</v>
      </c>
      <c r="M73">
        <v>92.92</v>
      </c>
      <c r="N73">
        <v>119.15625</v>
      </c>
      <c r="O73">
        <v>62.395313000000002</v>
      </c>
      <c r="P73">
        <v>127.262</v>
      </c>
      <c r="Q73">
        <v>21.238</v>
      </c>
      <c r="R73">
        <v>42.846803999999999</v>
      </c>
      <c r="S73">
        <v>26.620229999999999</v>
      </c>
      <c r="T73">
        <v>0.5625</v>
      </c>
      <c r="U73">
        <v>348.97500000000002</v>
      </c>
      <c r="V73">
        <v>18.140333999999999</v>
      </c>
      <c r="W73">
        <v>32.170999999999999</v>
      </c>
      <c r="X73">
        <v>147.515625</v>
      </c>
      <c r="Y73">
        <v>0</v>
      </c>
      <c r="Z73">
        <v>19.6614</v>
      </c>
      <c r="AA73">
        <v>28.09872</v>
      </c>
      <c r="AB73">
        <v>27.426880000000001</v>
      </c>
      <c r="AC73">
        <v>20.074670999999999</v>
      </c>
      <c r="AD73">
        <v>28.296900000000001</v>
      </c>
      <c r="AE73">
        <v>51.209028000000004</v>
      </c>
      <c r="AF73">
        <v>31.089600000000001</v>
      </c>
      <c r="AG73">
        <v>44.257599999999996</v>
      </c>
      <c r="AH73">
        <v>96.527600000000007</v>
      </c>
      <c r="AI73">
        <v>0</v>
      </c>
      <c r="AJ73">
        <v>0</v>
      </c>
      <c r="AK73">
        <v>54.441000000000003</v>
      </c>
      <c r="AL73">
        <v>12.782</v>
      </c>
      <c r="AM73">
        <v>16.38252</v>
      </c>
      <c r="AN73">
        <v>0.82277999999999996</v>
      </c>
      <c r="AO73">
        <v>0</v>
      </c>
      <c r="AP73">
        <v>0</v>
      </c>
      <c r="AQ73">
        <v>63.095999999999997</v>
      </c>
      <c r="AR73">
        <v>37.536000000000001</v>
      </c>
      <c r="AS73">
        <v>23.944559999999999</v>
      </c>
      <c r="AT73">
        <v>11.2476</v>
      </c>
      <c r="AU73">
        <v>0</v>
      </c>
      <c r="AV73">
        <v>25.6464</v>
      </c>
      <c r="AW73">
        <v>54.061799999999998</v>
      </c>
      <c r="AX73">
        <v>1.143</v>
      </c>
      <c r="AY73">
        <v>0</v>
      </c>
      <c r="AZ73">
        <f t="shared" si="3"/>
        <v>89.498448999999994</v>
      </c>
      <c r="BA73">
        <f t="shared" si="4"/>
        <v>3040.4055199999998</v>
      </c>
      <c r="BD73">
        <v>4.2945000000000002</v>
      </c>
      <c r="BE73">
        <v>0</v>
      </c>
      <c r="BF73">
        <v>2.0497999999999999E-2</v>
      </c>
      <c r="BG73">
        <v>0</v>
      </c>
      <c r="BH73">
        <v>3.7000000000000002E-3</v>
      </c>
      <c r="BI73">
        <v>0.85655999999999999</v>
      </c>
      <c r="BJ73">
        <v>0</v>
      </c>
      <c r="BK73">
        <v>0</v>
      </c>
      <c r="BL73">
        <v>0</v>
      </c>
      <c r="BM73">
        <v>0</v>
      </c>
      <c r="BN73">
        <v>2.0959999999999999E-2</v>
      </c>
      <c r="BO73">
        <v>2.02</v>
      </c>
      <c r="BP73">
        <v>2.19</v>
      </c>
      <c r="BQ73">
        <v>3.5429620000000002</v>
      </c>
      <c r="BR73">
        <v>0.49992799999999998</v>
      </c>
      <c r="BS73">
        <v>1.65</v>
      </c>
      <c r="BT73">
        <v>0.75600000000000001</v>
      </c>
      <c r="BU73">
        <v>2.9693719999999999</v>
      </c>
      <c r="BV73">
        <v>1.342031</v>
      </c>
      <c r="BW73">
        <v>9.44</v>
      </c>
      <c r="BX73">
        <v>4.2584999999999997</v>
      </c>
      <c r="BY73">
        <v>0.26</v>
      </c>
      <c r="BZ73">
        <v>1.9378120000000001</v>
      </c>
      <c r="CA73">
        <v>3.5120239999999998</v>
      </c>
      <c r="CB73">
        <v>1.93</v>
      </c>
      <c r="CC73">
        <v>1.25</v>
      </c>
      <c r="CD73">
        <v>1.44</v>
      </c>
      <c r="CE73">
        <v>0.91</v>
      </c>
      <c r="CF73">
        <v>0.08</v>
      </c>
      <c r="CG73">
        <v>3.77</v>
      </c>
      <c r="CH73">
        <v>0.77280000000000004</v>
      </c>
      <c r="CI73">
        <v>7.24</v>
      </c>
      <c r="CJ73">
        <v>1.92</v>
      </c>
      <c r="CK73">
        <v>1.79</v>
      </c>
      <c r="CL73">
        <v>5.3144439999999999</v>
      </c>
      <c r="CM73">
        <v>0.93515599999999999</v>
      </c>
      <c r="CN73">
        <v>3.5429620000000002</v>
      </c>
      <c r="CO73">
        <v>3</v>
      </c>
      <c r="CP73">
        <v>0.99528000000000005</v>
      </c>
      <c r="CQ73">
        <v>2.79379</v>
      </c>
      <c r="CR73">
        <v>2.34</v>
      </c>
      <c r="CS73">
        <v>1.98536</v>
      </c>
      <c r="CT73">
        <v>1.9426559999999999</v>
      </c>
      <c r="CU73">
        <v>1.959376</v>
      </c>
      <c r="CV73">
        <v>2.6840619999999999</v>
      </c>
      <c r="CW73">
        <v>1.3277159999999999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89.498448999999994</v>
      </c>
    </row>
    <row r="74" spans="1:114">
      <c r="A74" t="s">
        <v>116</v>
      </c>
      <c r="B74">
        <v>0</v>
      </c>
      <c r="C74">
        <v>0</v>
      </c>
      <c r="D74">
        <v>5.48</v>
      </c>
      <c r="E74">
        <v>0</v>
      </c>
      <c r="F74">
        <v>0</v>
      </c>
      <c r="G74">
        <v>22.62</v>
      </c>
      <c r="H74">
        <v>0</v>
      </c>
      <c r="I74">
        <v>97.726500000000001</v>
      </c>
      <c r="J74">
        <v>1.143</v>
      </c>
      <c r="K74">
        <v>687.84215500000005</v>
      </c>
      <c r="L74">
        <v>448.54630100000003</v>
      </c>
      <c r="M74">
        <v>92.92</v>
      </c>
      <c r="N74">
        <v>119.15625</v>
      </c>
      <c r="O74">
        <v>62.395313000000002</v>
      </c>
      <c r="P74">
        <v>127.262</v>
      </c>
      <c r="Q74">
        <v>21.238</v>
      </c>
      <c r="R74">
        <v>42.846803999999999</v>
      </c>
      <c r="S74">
        <v>26.620229999999999</v>
      </c>
      <c r="T74">
        <v>0.5625</v>
      </c>
      <c r="U74">
        <v>348.97500000000002</v>
      </c>
      <c r="V74">
        <v>18.140333999999999</v>
      </c>
      <c r="W74">
        <v>32.170999999999999</v>
      </c>
      <c r="X74">
        <v>147.515625</v>
      </c>
      <c r="Y74">
        <v>0</v>
      </c>
      <c r="Z74">
        <v>19.6614</v>
      </c>
      <c r="AA74">
        <v>28.09872</v>
      </c>
      <c r="AB74">
        <v>27.426880000000001</v>
      </c>
      <c r="AC74">
        <v>20.074670999999999</v>
      </c>
      <c r="AD74">
        <v>28.296900000000001</v>
      </c>
      <c r="AE74">
        <v>51.209028000000004</v>
      </c>
      <c r="AF74">
        <v>31.089600000000001</v>
      </c>
      <c r="AG74">
        <v>44.257599999999996</v>
      </c>
      <c r="AH74">
        <v>120.65949999999999</v>
      </c>
      <c r="AI74">
        <v>0</v>
      </c>
      <c r="AJ74">
        <v>0</v>
      </c>
      <c r="AK74">
        <v>54.441000000000003</v>
      </c>
      <c r="AL74">
        <v>12.782</v>
      </c>
      <c r="AM74">
        <v>16.38252</v>
      </c>
      <c r="AN74">
        <v>0.82277999999999996</v>
      </c>
      <c r="AO74">
        <v>0</v>
      </c>
      <c r="AP74">
        <v>0</v>
      </c>
      <c r="AQ74">
        <v>63.095999999999997</v>
      </c>
      <c r="AR74">
        <v>37.536000000000001</v>
      </c>
      <c r="AS74">
        <v>23.944559999999999</v>
      </c>
      <c r="AT74">
        <v>11.2476</v>
      </c>
      <c r="AU74">
        <v>0</v>
      </c>
      <c r="AV74">
        <v>25.6464</v>
      </c>
      <c r="AW74">
        <v>54.061799999999998</v>
      </c>
      <c r="AX74">
        <v>1.143</v>
      </c>
      <c r="AY74">
        <v>0</v>
      </c>
      <c r="AZ74">
        <f t="shared" si="3"/>
        <v>89.767248999999993</v>
      </c>
      <c r="BA74">
        <f t="shared" si="4"/>
        <v>3064.8062199999999</v>
      </c>
      <c r="BD74">
        <v>4.2945000000000002</v>
      </c>
      <c r="BE74">
        <v>0</v>
      </c>
      <c r="BF74">
        <v>2.0497999999999999E-2</v>
      </c>
      <c r="BG74">
        <v>0</v>
      </c>
      <c r="BH74">
        <v>3.7000000000000002E-3</v>
      </c>
      <c r="BI74">
        <v>0.85655999999999999</v>
      </c>
      <c r="BJ74">
        <v>0</v>
      </c>
      <c r="BK74">
        <v>0</v>
      </c>
      <c r="BL74">
        <v>0</v>
      </c>
      <c r="BM74">
        <v>0</v>
      </c>
      <c r="BN74">
        <v>2.0959999999999999E-2</v>
      </c>
      <c r="BO74">
        <v>2.02</v>
      </c>
      <c r="BP74">
        <v>2.19</v>
      </c>
      <c r="BQ74">
        <v>3.5429620000000002</v>
      </c>
      <c r="BR74">
        <v>0.49992799999999998</v>
      </c>
      <c r="BS74">
        <v>1.65</v>
      </c>
      <c r="BT74">
        <v>0.83160000000000001</v>
      </c>
      <c r="BU74">
        <v>2.9693719999999999</v>
      </c>
      <c r="BV74">
        <v>1.342031</v>
      </c>
      <c r="BW74">
        <v>9.44</v>
      </c>
      <c r="BX74">
        <v>4.2584999999999997</v>
      </c>
      <c r="BY74">
        <v>0.26</v>
      </c>
      <c r="BZ74">
        <v>1.9378120000000001</v>
      </c>
      <c r="CA74">
        <v>3.5120239999999998</v>
      </c>
      <c r="CB74">
        <v>1.93</v>
      </c>
      <c r="CC74">
        <v>1.25</v>
      </c>
      <c r="CD74">
        <v>1.44</v>
      </c>
      <c r="CE74">
        <v>0.91</v>
      </c>
      <c r="CF74">
        <v>0.08</v>
      </c>
      <c r="CG74">
        <v>3.77</v>
      </c>
      <c r="CH74">
        <v>0.96599999999999997</v>
      </c>
      <c r="CI74">
        <v>7.24</v>
      </c>
      <c r="CJ74">
        <v>1.92</v>
      </c>
      <c r="CK74">
        <v>1.79</v>
      </c>
      <c r="CL74">
        <v>5.3144439999999999</v>
      </c>
      <c r="CM74">
        <v>0.93515599999999999</v>
      </c>
      <c r="CN74">
        <v>3.5429620000000002</v>
      </c>
      <c r="CO74">
        <v>3</v>
      </c>
      <c r="CP74">
        <v>0.99528000000000005</v>
      </c>
      <c r="CQ74">
        <v>2.79379</v>
      </c>
      <c r="CR74">
        <v>2.34</v>
      </c>
      <c r="CS74">
        <v>1.98536</v>
      </c>
      <c r="CT74">
        <v>1.9426559999999999</v>
      </c>
      <c r="CU74">
        <v>1.959376</v>
      </c>
      <c r="CV74">
        <v>2.6840619999999999</v>
      </c>
      <c r="CW74">
        <v>1.3277159999999999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89.767248999999993</v>
      </c>
    </row>
    <row r="75" spans="1:114">
      <c r="A75" t="s">
        <v>117</v>
      </c>
      <c r="B75">
        <v>0</v>
      </c>
      <c r="C75">
        <v>0</v>
      </c>
      <c r="D75">
        <v>5.48</v>
      </c>
      <c r="E75">
        <v>0</v>
      </c>
      <c r="F75">
        <v>0</v>
      </c>
      <c r="G75">
        <v>22.62</v>
      </c>
      <c r="H75">
        <v>0</v>
      </c>
      <c r="I75">
        <v>97.726500000000001</v>
      </c>
      <c r="J75">
        <v>1.143</v>
      </c>
      <c r="K75">
        <v>687.84215500000005</v>
      </c>
      <c r="L75">
        <v>448.54630100000003</v>
      </c>
      <c r="M75">
        <v>92.92</v>
      </c>
      <c r="N75">
        <v>119.15625</v>
      </c>
      <c r="O75">
        <v>62.395313000000002</v>
      </c>
      <c r="P75">
        <v>127.262</v>
      </c>
      <c r="Q75">
        <v>21.238</v>
      </c>
      <c r="R75">
        <v>42.846803999999999</v>
      </c>
      <c r="S75">
        <v>26.620229999999999</v>
      </c>
      <c r="T75">
        <v>0.5625</v>
      </c>
      <c r="U75">
        <v>348.97500000000002</v>
      </c>
      <c r="V75">
        <v>18.140333999999999</v>
      </c>
      <c r="W75">
        <v>32.170999999999999</v>
      </c>
      <c r="X75">
        <v>147.515625</v>
      </c>
      <c r="Y75">
        <v>0</v>
      </c>
      <c r="Z75">
        <v>19.6614</v>
      </c>
      <c r="AA75">
        <v>28.09872</v>
      </c>
      <c r="AB75">
        <v>27.426880000000001</v>
      </c>
      <c r="AC75">
        <v>20.074670999999999</v>
      </c>
      <c r="AD75">
        <v>28.296900000000001</v>
      </c>
      <c r="AE75">
        <v>51.209028000000004</v>
      </c>
      <c r="AF75">
        <v>31.089600000000001</v>
      </c>
      <c r="AG75">
        <v>44.257599999999996</v>
      </c>
      <c r="AH75">
        <v>120.65949999999999</v>
      </c>
      <c r="AI75">
        <v>0</v>
      </c>
      <c r="AJ75">
        <v>0</v>
      </c>
      <c r="AK75">
        <v>54.441000000000003</v>
      </c>
      <c r="AL75">
        <v>12.782</v>
      </c>
      <c r="AM75">
        <v>16.38252</v>
      </c>
      <c r="AN75">
        <v>0.82277999999999996</v>
      </c>
      <c r="AO75">
        <v>0</v>
      </c>
      <c r="AP75">
        <v>0.38429999999999997</v>
      </c>
      <c r="AQ75">
        <v>63.095999999999997</v>
      </c>
      <c r="AR75">
        <v>36.432000000000002</v>
      </c>
      <c r="AS75">
        <v>23.944559999999999</v>
      </c>
      <c r="AT75">
        <v>11.2476</v>
      </c>
      <c r="AU75">
        <v>0</v>
      </c>
      <c r="AV75">
        <v>25.6464</v>
      </c>
      <c r="AW75">
        <v>54.061799999999998</v>
      </c>
      <c r="AX75">
        <v>1.143</v>
      </c>
      <c r="AY75">
        <v>0</v>
      </c>
      <c r="AZ75">
        <f t="shared" si="3"/>
        <v>90.213048999999998</v>
      </c>
      <c r="BA75">
        <f t="shared" si="4"/>
        <v>3064.5323199999998</v>
      </c>
      <c r="BD75">
        <v>4.2945000000000002</v>
      </c>
      <c r="BE75">
        <v>0</v>
      </c>
      <c r="BF75">
        <v>2.0497999999999999E-2</v>
      </c>
      <c r="BG75">
        <v>0</v>
      </c>
      <c r="BH75">
        <v>3.7000000000000002E-3</v>
      </c>
      <c r="BI75">
        <v>0.85655999999999999</v>
      </c>
      <c r="BJ75">
        <v>0</v>
      </c>
      <c r="BK75">
        <v>0</v>
      </c>
      <c r="BL75">
        <v>0</v>
      </c>
      <c r="BM75">
        <v>0</v>
      </c>
      <c r="BN75">
        <v>2.0959999999999999E-2</v>
      </c>
      <c r="BO75">
        <v>2.02</v>
      </c>
      <c r="BP75">
        <v>2.19</v>
      </c>
      <c r="BQ75">
        <v>3.5429620000000002</v>
      </c>
      <c r="BR75">
        <v>0.49992799999999998</v>
      </c>
      <c r="BS75">
        <v>1.65</v>
      </c>
      <c r="BT75">
        <v>1.2474000000000001</v>
      </c>
      <c r="BU75">
        <v>2.9693719999999999</v>
      </c>
      <c r="BV75">
        <v>1.342031</v>
      </c>
      <c r="BW75">
        <v>9.44</v>
      </c>
      <c r="BX75">
        <v>4.2584999999999997</v>
      </c>
      <c r="BY75">
        <v>0.26</v>
      </c>
      <c r="BZ75">
        <v>1.9378120000000001</v>
      </c>
      <c r="CA75">
        <v>3.5120239999999998</v>
      </c>
      <c r="CB75">
        <v>1.93</v>
      </c>
      <c r="CC75">
        <v>1.25</v>
      </c>
      <c r="CD75">
        <v>1.44</v>
      </c>
      <c r="CE75">
        <v>0.94</v>
      </c>
      <c r="CF75">
        <v>0.08</v>
      </c>
      <c r="CG75">
        <v>3.77</v>
      </c>
      <c r="CH75">
        <v>0.96599999999999997</v>
      </c>
      <c r="CI75">
        <v>7.24</v>
      </c>
      <c r="CJ75">
        <v>1.92</v>
      </c>
      <c r="CK75">
        <v>1.79</v>
      </c>
      <c r="CL75">
        <v>5.3144439999999999</v>
      </c>
      <c r="CM75">
        <v>0.93515599999999999</v>
      </c>
      <c r="CN75">
        <v>3.5429620000000002</v>
      </c>
      <c r="CO75">
        <v>3</v>
      </c>
      <c r="CP75">
        <v>0.99528000000000005</v>
      </c>
      <c r="CQ75">
        <v>2.79379</v>
      </c>
      <c r="CR75">
        <v>2.34</v>
      </c>
      <c r="CS75">
        <v>1.98536</v>
      </c>
      <c r="CT75">
        <v>1.9426559999999999</v>
      </c>
      <c r="CU75">
        <v>1.959376</v>
      </c>
      <c r="CV75">
        <v>2.6840619999999999</v>
      </c>
      <c r="CW75">
        <v>1.3277159999999999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90.213048999999998</v>
      </c>
    </row>
    <row r="76" spans="1:114">
      <c r="A76" t="s">
        <v>118</v>
      </c>
      <c r="B76">
        <v>0</v>
      </c>
      <c r="C76">
        <v>0</v>
      </c>
      <c r="D76">
        <v>5.48</v>
      </c>
      <c r="E76">
        <v>0</v>
      </c>
      <c r="F76">
        <v>0</v>
      </c>
      <c r="G76">
        <v>22.62</v>
      </c>
      <c r="H76">
        <v>0</v>
      </c>
      <c r="I76">
        <v>97.726500000000001</v>
      </c>
      <c r="J76">
        <v>1.143</v>
      </c>
      <c r="K76">
        <v>687.84215500000005</v>
      </c>
      <c r="L76">
        <v>448.54630100000003</v>
      </c>
      <c r="M76">
        <v>92.92</v>
      </c>
      <c r="N76">
        <v>119.15625</v>
      </c>
      <c r="O76">
        <v>62.395313000000002</v>
      </c>
      <c r="P76">
        <v>127.262</v>
      </c>
      <c r="Q76">
        <v>21.238</v>
      </c>
      <c r="R76">
        <v>42.846803999999999</v>
      </c>
      <c r="S76">
        <v>26.620229999999999</v>
      </c>
      <c r="T76">
        <v>0.5625</v>
      </c>
      <c r="U76">
        <v>348.97500000000002</v>
      </c>
      <c r="V76">
        <v>18.140333999999999</v>
      </c>
      <c r="W76">
        <v>32.170999999999999</v>
      </c>
      <c r="X76">
        <v>147.515625</v>
      </c>
      <c r="Y76">
        <v>0</v>
      </c>
      <c r="Z76">
        <v>19.6614</v>
      </c>
      <c r="AA76">
        <v>28.09872</v>
      </c>
      <c r="AB76">
        <v>27.426880000000001</v>
      </c>
      <c r="AC76">
        <v>20.074670999999999</v>
      </c>
      <c r="AD76">
        <v>28.296900000000001</v>
      </c>
      <c r="AE76">
        <v>51.209028000000004</v>
      </c>
      <c r="AF76">
        <v>31.089600000000001</v>
      </c>
      <c r="AG76">
        <v>44.257599999999996</v>
      </c>
      <c r="AH76">
        <v>120.65949999999999</v>
      </c>
      <c r="AI76">
        <v>0</v>
      </c>
      <c r="AJ76">
        <v>0</v>
      </c>
      <c r="AK76">
        <v>54.441000000000003</v>
      </c>
      <c r="AL76">
        <v>12.782</v>
      </c>
      <c r="AM76">
        <v>16.38252</v>
      </c>
      <c r="AN76">
        <v>0.82277999999999996</v>
      </c>
      <c r="AO76">
        <v>0</v>
      </c>
      <c r="AP76">
        <v>0.38429999999999997</v>
      </c>
      <c r="AQ76">
        <v>63.095999999999997</v>
      </c>
      <c r="AR76">
        <v>36.432000000000002</v>
      </c>
      <c r="AS76">
        <v>23.944559999999999</v>
      </c>
      <c r="AT76">
        <v>11.2476</v>
      </c>
      <c r="AU76">
        <v>0</v>
      </c>
      <c r="AV76">
        <v>25.6464</v>
      </c>
      <c r="AW76">
        <v>54.061799999999998</v>
      </c>
      <c r="AX76">
        <v>1.143</v>
      </c>
      <c r="AY76">
        <v>0</v>
      </c>
      <c r="AZ76">
        <f t="shared" si="3"/>
        <v>90.213048999999998</v>
      </c>
      <c r="BA76">
        <f t="shared" si="4"/>
        <v>3064.5323199999998</v>
      </c>
      <c r="BD76">
        <v>4.2945000000000002</v>
      </c>
      <c r="BE76">
        <v>0</v>
      </c>
      <c r="BF76">
        <v>2.0497999999999999E-2</v>
      </c>
      <c r="BG76">
        <v>0</v>
      </c>
      <c r="BH76">
        <v>3.7000000000000002E-3</v>
      </c>
      <c r="BI76">
        <v>0.85655999999999999</v>
      </c>
      <c r="BJ76">
        <v>0</v>
      </c>
      <c r="BK76">
        <v>0</v>
      </c>
      <c r="BL76">
        <v>0</v>
      </c>
      <c r="BM76">
        <v>0</v>
      </c>
      <c r="BN76">
        <v>2.0959999999999999E-2</v>
      </c>
      <c r="BO76">
        <v>2.02</v>
      </c>
      <c r="BP76">
        <v>2.19</v>
      </c>
      <c r="BQ76">
        <v>3.5429620000000002</v>
      </c>
      <c r="BR76">
        <v>0.49992799999999998</v>
      </c>
      <c r="BS76">
        <v>1.65</v>
      </c>
      <c r="BT76">
        <v>1.2474000000000001</v>
      </c>
      <c r="BU76">
        <v>2.9693719999999999</v>
      </c>
      <c r="BV76">
        <v>1.342031</v>
      </c>
      <c r="BW76">
        <v>9.44</v>
      </c>
      <c r="BX76">
        <v>4.2584999999999997</v>
      </c>
      <c r="BY76">
        <v>0.26</v>
      </c>
      <c r="BZ76">
        <v>1.9378120000000001</v>
      </c>
      <c r="CA76">
        <v>3.5120239999999998</v>
      </c>
      <c r="CB76">
        <v>1.93</v>
      </c>
      <c r="CC76">
        <v>1.25</v>
      </c>
      <c r="CD76">
        <v>1.44</v>
      </c>
      <c r="CE76">
        <v>0.94</v>
      </c>
      <c r="CF76">
        <v>0.08</v>
      </c>
      <c r="CG76">
        <v>3.77</v>
      </c>
      <c r="CH76">
        <v>0.96599999999999997</v>
      </c>
      <c r="CI76">
        <v>7.24</v>
      </c>
      <c r="CJ76">
        <v>1.92</v>
      </c>
      <c r="CK76">
        <v>1.79</v>
      </c>
      <c r="CL76">
        <v>5.3144439999999999</v>
      </c>
      <c r="CM76">
        <v>0.93515599999999999</v>
      </c>
      <c r="CN76">
        <v>3.5429620000000002</v>
      </c>
      <c r="CO76">
        <v>3</v>
      </c>
      <c r="CP76">
        <v>0.99528000000000005</v>
      </c>
      <c r="CQ76">
        <v>2.79379</v>
      </c>
      <c r="CR76">
        <v>2.34</v>
      </c>
      <c r="CS76">
        <v>1.98536</v>
      </c>
      <c r="CT76">
        <v>1.9426559999999999</v>
      </c>
      <c r="CU76">
        <v>1.959376</v>
      </c>
      <c r="CV76">
        <v>2.6840619999999999</v>
      </c>
      <c r="CW76">
        <v>1.3277159999999999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90.213048999999998</v>
      </c>
    </row>
    <row r="77" spans="1:114">
      <c r="A77" t="s">
        <v>119</v>
      </c>
      <c r="B77">
        <v>0</v>
      </c>
      <c r="C77">
        <v>0</v>
      </c>
      <c r="D77">
        <v>5.48</v>
      </c>
      <c r="E77">
        <v>0</v>
      </c>
      <c r="F77">
        <v>0</v>
      </c>
      <c r="G77">
        <v>22.62</v>
      </c>
      <c r="H77">
        <v>0</v>
      </c>
      <c r="I77">
        <v>97.726500000000001</v>
      </c>
      <c r="J77">
        <v>1.143</v>
      </c>
      <c r="K77">
        <v>687.84215500000005</v>
      </c>
      <c r="L77">
        <v>448.54630100000003</v>
      </c>
      <c r="M77">
        <v>92.92</v>
      </c>
      <c r="N77">
        <v>119.15625</v>
      </c>
      <c r="O77">
        <v>62.395313000000002</v>
      </c>
      <c r="P77">
        <v>127.262</v>
      </c>
      <c r="Q77">
        <v>21.238</v>
      </c>
      <c r="R77">
        <v>42.846803999999999</v>
      </c>
      <c r="S77">
        <v>26.620229999999999</v>
      </c>
      <c r="T77">
        <v>0.5625</v>
      </c>
      <c r="U77">
        <v>348.97500000000002</v>
      </c>
      <c r="V77">
        <v>18.140333999999999</v>
      </c>
      <c r="W77">
        <v>32.170999999999999</v>
      </c>
      <c r="X77">
        <v>147.515625</v>
      </c>
      <c r="Y77">
        <v>0</v>
      </c>
      <c r="Z77">
        <v>19.6614</v>
      </c>
      <c r="AA77">
        <v>28.09872</v>
      </c>
      <c r="AB77">
        <v>27.426880000000001</v>
      </c>
      <c r="AC77">
        <v>20.074670999999999</v>
      </c>
      <c r="AD77">
        <v>28.296900000000001</v>
      </c>
      <c r="AE77">
        <v>51.209028000000004</v>
      </c>
      <c r="AF77">
        <v>31.089600000000001</v>
      </c>
      <c r="AG77">
        <v>44.257599999999996</v>
      </c>
      <c r="AH77">
        <v>120.65949999999999</v>
      </c>
      <c r="AI77">
        <v>0</v>
      </c>
      <c r="AJ77">
        <v>0</v>
      </c>
      <c r="AK77">
        <v>54.441000000000003</v>
      </c>
      <c r="AL77">
        <v>12.782</v>
      </c>
      <c r="AM77">
        <v>16.38252</v>
      </c>
      <c r="AN77">
        <v>0.82277999999999996</v>
      </c>
      <c r="AO77">
        <v>0</v>
      </c>
      <c r="AP77">
        <v>0.38429999999999997</v>
      </c>
      <c r="AQ77">
        <v>63.095999999999997</v>
      </c>
      <c r="AR77">
        <v>36.432000000000002</v>
      </c>
      <c r="AS77">
        <v>23.944559999999999</v>
      </c>
      <c r="AT77">
        <v>11.2476</v>
      </c>
      <c r="AU77">
        <v>0</v>
      </c>
      <c r="AV77">
        <v>25.6464</v>
      </c>
      <c r="AW77">
        <v>54.061799999999998</v>
      </c>
      <c r="AX77">
        <v>1.143</v>
      </c>
      <c r="AY77">
        <v>0</v>
      </c>
      <c r="AZ77">
        <f t="shared" si="3"/>
        <v>89.818828999999994</v>
      </c>
      <c r="BA77">
        <f t="shared" si="4"/>
        <v>3064.1380999999997</v>
      </c>
      <c r="BD77">
        <v>4.2945000000000002</v>
      </c>
      <c r="BE77">
        <v>0</v>
      </c>
      <c r="BF77">
        <v>2.0497999999999999E-2</v>
      </c>
      <c r="BG77">
        <v>0</v>
      </c>
      <c r="BH77">
        <v>3.7000000000000002E-3</v>
      </c>
      <c r="BI77">
        <v>0.85655999999999999</v>
      </c>
      <c r="BJ77">
        <v>0</v>
      </c>
      <c r="BK77">
        <v>0</v>
      </c>
      <c r="BL77">
        <v>0</v>
      </c>
      <c r="BM77">
        <v>0</v>
      </c>
      <c r="BN77">
        <v>2.0959999999999999E-2</v>
      </c>
      <c r="BO77">
        <v>2.02</v>
      </c>
      <c r="BP77">
        <v>2.19</v>
      </c>
      <c r="BQ77">
        <v>3.5429620000000002</v>
      </c>
      <c r="BR77">
        <v>0.49992799999999998</v>
      </c>
      <c r="BS77">
        <v>1.65</v>
      </c>
      <c r="BT77">
        <v>0.83160000000000001</v>
      </c>
      <c r="BU77">
        <v>2.9693719999999999</v>
      </c>
      <c r="BV77">
        <v>1.342031</v>
      </c>
      <c r="BW77">
        <v>9.44</v>
      </c>
      <c r="BX77">
        <v>4.2584999999999997</v>
      </c>
      <c r="BY77">
        <v>0.26</v>
      </c>
      <c r="BZ77">
        <v>1.9378120000000001</v>
      </c>
      <c r="CA77">
        <v>3.5120239999999998</v>
      </c>
      <c r="CB77">
        <v>1.93</v>
      </c>
      <c r="CC77">
        <v>1.25</v>
      </c>
      <c r="CD77">
        <v>1.44</v>
      </c>
      <c r="CE77">
        <v>0.94</v>
      </c>
      <c r="CF77">
        <v>0.08</v>
      </c>
      <c r="CG77">
        <v>3.77</v>
      </c>
      <c r="CH77">
        <v>0.96599999999999997</v>
      </c>
      <c r="CI77">
        <v>7.24</v>
      </c>
      <c r="CJ77">
        <v>1.92</v>
      </c>
      <c r="CK77">
        <v>1.79</v>
      </c>
      <c r="CL77">
        <v>5.3144439999999999</v>
      </c>
      <c r="CM77">
        <v>0.93515599999999999</v>
      </c>
      <c r="CN77">
        <v>3.5429620000000002</v>
      </c>
      <c r="CO77">
        <v>3</v>
      </c>
      <c r="CP77">
        <v>0.99528000000000005</v>
      </c>
      <c r="CQ77">
        <v>2.79379</v>
      </c>
      <c r="CR77">
        <v>2.34</v>
      </c>
      <c r="CS77">
        <v>2.0069400000000002</v>
      </c>
      <c r="CT77">
        <v>1.9426559999999999</v>
      </c>
      <c r="CU77">
        <v>1.959376</v>
      </c>
      <c r="CV77">
        <v>2.6840619999999999</v>
      </c>
      <c r="CW77">
        <v>1.3277159999999999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89.818828999999994</v>
      </c>
    </row>
    <row r="78" spans="1:114">
      <c r="A78" t="s">
        <v>120</v>
      </c>
      <c r="B78">
        <v>0</v>
      </c>
      <c r="C78">
        <v>0</v>
      </c>
      <c r="D78">
        <v>5.48</v>
      </c>
      <c r="E78">
        <v>0</v>
      </c>
      <c r="F78">
        <v>0</v>
      </c>
      <c r="G78">
        <v>22.62</v>
      </c>
      <c r="H78">
        <v>0</v>
      </c>
      <c r="I78">
        <v>97.726500000000001</v>
      </c>
      <c r="J78">
        <v>1.143</v>
      </c>
      <c r="K78">
        <v>687.84215500000005</v>
      </c>
      <c r="L78">
        <v>448.54630100000003</v>
      </c>
      <c r="M78">
        <v>92.92</v>
      </c>
      <c r="N78">
        <v>119.15625</v>
      </c>
      <c r="O78">
        <v>62.395313000000002</v>
      </c>
      <c r="P78">
        <v>127.262</v>
      </c>
      <c r="Q78">
        <v>21.238</v>
      </c>
      <c r="R78">
        <v>42.846803999999999</v>
      </c>
      <c r="S78">
        <v>26.620229999999999</v>
      </c>
      <c r="T78">
        <v>0.5625</v>
      </c>
      <c r="U78">
        <v>348.97500000000002</v>
      </c>
      <c r="V78">
        <v>18.140333999999999</v>
      </c>
      <c r="W78">
        <v>32.170999999999999</v>
      </c>
      <c r="X78">
        <v>147.515625</v>
      </c>
      <c r="Y78">
        <v>0</v>
      </c>
      <c r="Z78">
        <v>19.6614</v>
      </c>
      <c r="AA78">
        <v>28.09872</v>
      </c>
      <c r="AB78">
        <v>27.426880000000001</v>
      </c>
      <c r="AC78">
        <v>20.074670999999999</v>
      </c>
      <c r="AD78">
        <v>28.296900000000001</v>
      </c>
      <c r="AE78">
        <v>51.209028000000004</v>
      </c>
      <c r="AF78">
        <v>31.089600000000001</v>
      </c>
      <c r="AG78">
        <v>44.257599999999996</v>
      </c>
      <c r="AH78">
        <v>120.65949999999999</v>
      </c>
      <c r="AI78">
        <v>0</v>
      </c>
      <c r="AJ78">
        <v>0</v>
      </c>
      <c r="AK78">
        <v>54.441000000000003</v>
      </c>
      <c r="AL78">
        <v>12.782</v>
      </c>
      <c r="AM78">
        <v>16.38252</v>
      </c>
      <c r="AN78">
        <v>0.82277999999999996</v>
      </c>
      <c r="AO78">
        <v>0</v>
      </c>
      <c r="AP78">
        <v>0.38429999999999997</v>
      </c>
      <c r="AQ78">
        <v>63.095999999999997</v>
      </c>
      <c r="AR78">
        <v>36.432000000000002</v>
      </c>
      <c r="AS78">
        <v>23.944559999999999</v>
      </c>
      <c r="AT78">
        <v>11.2476</v>
      </c>
      <c r="AU78">
        <v>0</v>
      </c>
      <c r="AV78">
        <v>25.6464</v>
      </c>
      <c r="AW78">
        <v>54.061799999999998</v>
      </c>
      <c r="AX78">
        <v>1.143</v>
      </c>
      <c r="AY78">
        <v>0</v>
      </c>
      <c r="AZ78">
        <f t="shared" si="3"/>
        <v>89.403028999999989</v>
      </c>
      <c r="BA78">
        <f t="shared" si="4"/>
        <v>3063.7222999999999</v>
      </c>
      <c r="BD78">
        <v>4.2945000000000002</v>
      </c>
      <c r="BE78">
        <v>0</v>
      </c>
      <c r="BF78">
        <v>2.0497999999999999E-2</v>
      </c>
      <c r="BG78">
        <v>0</v>
      </c>
      <c r="BH78">
        <v>3.7000000000000002E-3</v>
      </c>
      <c r="BI78">
        <v>0.85655999999999999</v>
      </c>
      <c r="BJ78">
        <v>0</v>
      </c>
      <c r="BK78">
        <v>0</v>
      </c>
      <c r="BL78">
        <v>0</v>
      </c>
      <c r="BM78">
        <v>0</v>
      </c>
      <c r="BN78">
        <v>2.0959999999999999E-2</v>
      </c>
      <c r="BO78">
        <v>2.02</v>
      </c>
      <c r="BP78">
        <v>2.19</v>
      </c>
      <c r="BQ78">
        <v>3.5429620000000002</v>
      </c>
      <c r="BR78">
        <v>0.49992799999999998</v>
      </c>
      <c r="BS78">
        <v>1.65</v>
      </c>
      <c r="BT78">
        <v>0.4158</v>
      </c>
      <c r="BU78">
        <v>2.9693719999999999</v>
      </c>
      <c r="BV78">
        <v>1.342031</v>
      </c>
      <c r="BW78">
        <v>9.44</v>
      </c>
      <c r="BX78">
        <v>4.2584999999999997</v>
      </c>
      <c r="BY78">
        <v>0.26</v>
      </c>
      <c r="BZ78">
        <v>1.9378120000000001</v>
      </c>
      <c r="CA78">
        <v>3.5120239999999998</v>
      </c>
      <c r="CB78">
        <v>1.93</v>
      </c>
      <c r="CC78">
        <v>1.25</v>
      </c>
      <c r="CD78">
        <v>1.44</v>
      </c>
      <c r="CE78">
        <v>0.94</v>
      </c>
      <c r="CF78">
        <v>0.08</v>
      </c>
      <c r="CG78">
        <v>3.77</v>
      </c>
      <c r="CH78">
        <v>0.96599999999999997</v>
      </c>
      <c r="CI78">
        <v>7.24</v>
      </c>
      <c r="CJ78">
        <v>1.92</v>
      </c>
      <c r="CK78">
        <v>1.79</v>
      </c>
      <c r="CL78">
        <v>5.3144439999999999</v>
      </c>
      <c r="CM78">
        <v>0.93515599999999999</v>
      </c>
      <c r="CN78">
        <v>3.5429620000000002</v>
      </c>
      <c r="CO78">
        <v>3</v>
      </c>
      <c r="CP78">
        <v>0.99528000000000005</v>
      </c>
      <c r="CQ78">
        <v>2.79379</v>
      </c>
      <c r="CR78">
        <v>2.34</v>
      </c>
      <c r="CS78">
        <v>2.0069400000000002</v>
      </c>
      <c r="CT78">
        <v>1.9426559999999999</v>
      </c>
      <c r="CU78">
        <v>1.959376</v>
      </c>
      <c r="CV78">
        <v>2.6840619999999999</v>
      </c>
      <c r="CW78">
        <v>1.3277159999999999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89.403028999999989</v>
      </c>
    </row>
    <row r="79" spans="1:114">
      <c r="A79" t="s">
        <v>121</v>
      </c>
      <c r="B79">
        <v>0</v>
      </c>
      <c r="C79">
        <v>0</v>
      </c>
      <c r="D79">
        <v>5.48</v>
      </c>
      <c r="E79">
        <v>0</v>
      </c>
      <c r="F79">
        <v>0</v>
      </c>
      <c r="G79">
        <v>22.62</v>
      </c>
      <c r="H79">
        <v>0</v>
      </c>
      <c r="I79">
        <v>97.726500000000001</v>
      </c>
      <c r="J79">
        <v>1.143</v>
      </c>
      <c r="K79">
        <v>687.84215500000005</v>
      </c>
      <c r="L79">
        <v>448.54630100000003</v>
      </c>
      <c r="M79">
        <v>92.92</v>
      </c>
      <c r="N79">
        <v>119.15625</v>
      </c>
      <c r="O79">
        <v>62.395313000000002</v>
      </c>
      <c r="P79">
        <v>127.262</v>
      </c>
      <c r="Q79">
        <v>21.238</v>
      </c>
      <c r="R79">
        <v>42.846803999999999</v>
      </c>
      <c r="S79">
        <v>26.620229999999999</v>
      </c>
      <c r="T79">
        <v>0.5625</v>
      </c>
      <c r="U79">
        <v>348.97500000000002</v>
      </c>
      <c r="V79">
        <v>18.140333999999999</v>
      </c>
      <c r="W79">
        <v>32.777999999999999</v>
      </c>
      <c r="X79">
        <v>147.515625</v>
      </c>
      <c r="Y79">
        <v>0</v>
      </c>
      <c r="Z79">
        <v>13.1076</v>
      </c>
      <c r="AA79">
        <v>28.09872</v>
      </c>
      <c r="AB79">
        <v>13.602399999999999</v>
      </c>
      <c r="AC79">
        <v>10.02744</v>
      </c>
      <c r="AD79">
        <v>18.591200000000001</v>
      </c>
      <c r="AE79">
        <v>34.022399999999998</v>
      </c>
      <c r="AF79">
        <v>27.431999999999999</v>
      </c>
      <c r="AG79">
        <v>44.257599999999996</v>
      </c>
      <c r="AH79">
        <v>82.067999999999998</v>
      </c>
      <c r="AI79">
        <v>0</v>
      </c>
      <c r="AJ79">
        <v>0</v>
      </c>
      <c r="AK79">
        <v>54.441000000000003</v>
      </c>
      <c r="AL79">
        <v>12.782</v>
      </c>
      <c r="AM79">
        <v>16.349423999999999</v>
      </c>
      <c r="AN79">
        <v>0.82277999999999996</v>
      </c>
      <c r="AO79">
        <v>0</v>
      </c>
      <c r="AP79">
        <v>0.25619999999999998</v>
      </c>
      <c r="AQ79">
        <v>63.095999999999997</v>
      </c>
      <c r="AR79">
        <v>37.536000000000001</v>
      </c>
      <c r="AS79">
        <v>23.944559999999999</v>
      </c>
      <c r="AT79">
        <v>11.2476</v>
      </c>
      <c r="AU79">
        <v>0</v>
      </c>
      <c r="AV79">
        <v>25.6464</v>
      </c>
      <c r="AW79">
        <v>54.061799999999998</v>
      </c>
      <c r="AX79">
        <v>1.143</v>
      </c>
      <c r="AY79">
        <v>0</v>
      </c>
      <c r="AZ79">
        <f t="shared" si="3"/>
        <v>89.095028999999997</v>
      </c>
      <c r="BA79">
        <f t="shared" si="4"/>
        <v>2965.3971649999994</v>
      </c>
      <c r="BD79">
        <v>4.2945000000000002</v>
      </c>
      <c r="BE79">
        <v>0</v>
      </c>
      <c r="BF79">
        <v>2.0497999999999999E-2</v>
      </c>
      <c r="BG79">
        <v>0</v>
      </c>
      <c r="BH79">
        <v>3.7000000000000002E-3</v>
      </c>
      <c r="BI79">
        <v>0.85655999999999999</v>
      </c>
      <c r="BJ79">
        <v>0</v>
      </c>
      <c r="BK79">
        <v>0</v>
      </c>
      <c r="BL79">
        <v>0</v>
      </c>
      <c r="BM79">
        <v>0</v>
      </c>
      <c r="BN79">
        <v>2.0959999999999999E-2</v>
      </c>
      <c r="BO79">
        <v>2.02</v>
      </c>
      <c r="BP79">
        <v>2.19</v>
      </c>
      <c r="BQ79">
        <v>3.5429620000000002</v>
      </c>
      <c r="BR79">
        <v>0.49992799999999998</v>
      </c>
      <c r="BS79">
        <v>1.65</v>
      </c>
      <c r="BT79">
        <v>0.4158</v>
      </c>
      <c r="BU79">
        <v>2.9693719999999999</v>
      </c>
      <c r="BV79">
        <v>1.342031</v>
      </c>
      <c r="BW79">
        <v>9.44</v>
      </c>
      <c r="BX79">
        <v>4.2584999999999997</v>
      </c>
      <c r="BY79">
        <v>0.26</v>
      </c>
      <c r="BZ79">
        <v>1.9378120000000001</v>
      </c>
      <c r="CA79">
        <v>3.5120239999999998</v>
      </c>
      <c r="CB79">
        <v>1.93</v>
      </c>
      <c r="CC79">
        <v>1.25</v>
      </c>
      <c r="CD79">
        <v>1.44</v>
      </c>
      <c r="CE79">
        <v>0.94</v>
      </c>
      <c r="CF79">
        <v>0.08</v>
      </c>
      <c r="CG79">
        <v>3.77</v>
      </c>
      <c r="CH79">
        <v>0.65800000000000003</v>
      </c>
      <c r="CI79">
        <v>7.24</v>
      </c>
      <c r="CJ79">
        <v>1.92</v>
      </c>
      <c r="CK79">
        <v>1.79</v>
      </c>
      <c r="CL79">
        <v>5.3144439999999999</v>
      </c>
      <c r="CM79">
        <v>0.93515599999999999</v>
      </c>
      <c r="CN79">
        <v>3.5429620000000002</v>
      </c>
      <c r="CO79">
        <v>3</v>
      </c>
      <c r="CP79">
        <v>0.99528000000000005</v>
      </c>
      <c r="CQ79">
        <v>2.79379</v>
      </c>
      <c r="CR79">
        <v>2.34</v>
      </c>
      <c r="CS79">
        <v>2.0069400000000002</v>
      </c>
      <c r="CT79">
        <v>1.9426559999999999</v>
      </c>
      <c r="CU79">
        <v>1.959376</v>
      </c>
      <c r="CV79">
        <v>2.6840619999999999</v>
      </c>
      <c r="CW79">
        <v>1.3277159999999999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89.095028999999997</v>
      </c>
    </row>
    <row r="80" spans="1:114">
      <c r="A80" t="s">
        <v>122</v>
      </c>
      <c r="B80">
        <v>0</v>
      </c>
      <c r="C80">
        <v>0</v>
      </c>
      <c r="D80">
        <v>5.48</v>
      </c>
      <c r="E80">
        <v>0</v>
      </c>
      <c r="F80">
        <v>0</v>
      </c>
      <c r="G80">
        <v>22.62</v>
      </c>
      <c r="H80">
        <v>0</v>
      </c>
      <c r="I80">
        <v>97.726500000000001</v>
      </c>
      <c r="J80">
        <v>1.143</v>
      </c>
      <c r="K80">
        <v>687.84215500000005</v>
      </c>
      <c r="L80">
        <v>447.46912500000002</v>
      </c>
      <c r="M80">
        <v>92.92</v>
      </c>
      <c r="N80">
        <v>119.15625</v>
      </c>
      <c r="O80">
        <v>62.395313000000002</v>
      </c>
      <c r="P80">
        <v>127.262</v>
      </c>
      <c r="Q80">
        <v>21.238</v>
      </c>
      <c r="R80">
        <v>42.846803999999999</v>
      </c>
      <c r="S80">
        <v>26.620229999999999</v>
      </c>
      <c r="T80">
        <v>0.5625</v>
      </c>
      <c r="U80">
        <v>348.97500000000002</v>
      </c>
      <c r="V80">
        <v>18.140333999999999</v>
      </c>
      <c r="W80">
        <v>32.777999999999999</v>
      </c>
      <c r="X80">
        <v>147.515625</v>
      </c>
      <c r="Y80">
        <v>0</v>
      </c>
      <c r="Z80">
        <v>6.5537999999999998</v>
      </c>
      <c r="AA80">
        <v>17.774999999999999</v>
      </c>
      <c r="AB80">
        <v>2.7759999999999998</v>
      </c>
      <c r="AC80">
        <v>10.02744</v>
      </c>
      <c r="AD80">
        <v>2.734</v>
      </c>
      <c r="AE80">
        <v>34.022399999999998</v>
      </c>
      <c r="AF80">
        <v>27.431999999999999</v>
      </c>
      <c r="AG80">
        <v>44.257599999999996</v>
      </c>
      <c r="AH80">
        <v>63.505000000000003</v>
      </c>
      <c r="AI80">
        <v>0</v>
      </c>
      <c r="AJ80">
        <v>0</v>
      </c>
      <c r="AK80">
        <v>54.441000000000003</v>
      </c>
      <c r="AL80">
        <v>12.782</v>
      </c>
      <c r="AM80">
        <v>16.349423999999999</v>
      </c>
      <c r="AN80">
        <v>0.82277999999999996</v>
      </c>
      <c r="AO80">
        <v>0</v>
      </c>
      <c r="AP80">
        <v>0.25619999999999998</v>
      </c>
      <c r="AQ80">
        <v>47.322000000000003</v>
      </c>
      <c r="AR80">
        <v>37.536000000000001</v>
      </c>
      <c r="AS80">
        <v>23.944559999999999</v>
      </c>
      <c r="AT80">
        <v>11.2476</v>
      </c>
      <c r="AU80">
        <v>0</v>
      </c>
      <c r="AV80">
        <v>25.6464</v>
      </c>
      <c r="AW80">
        <v>54.061799999999998</v>
      </c>
      <c r="AX80">
        <v>1.143</v>
      </c>
      <c r="AY80">
        <v>0</v>
      </c>
      <c r="AZ80">
        <f t="shared" si="3"/>
        <v>88.677828999999988</v>
      </c>
      <c r="BA80">
        <f t="shared" si="4"/>
        <v>2886.0046689999999</v>
      </c>
      <c r="BD80">
        <v>4.2945000000000002</v>
      </c>
      <c r="BE80">
        <v>0</v>
      </c>
      <c r="BF80">
        <v>2.0497999999999999E-2</v>
      </c>
      <c r="BG80">
        <v>0</v>
      </c>
      <c r="BH80">
        <v>3.7000000000000002E-3</v>
      </c>
      <c r="BI80">
        <v>0.85655999999999999</v>
      </c>
      <c r="BJ80">
        <v>0</v>
      </c>
      <c r="BK80">
        <v>0</v>
      </c>
      <c r="BL80">
        <v>0</v>
      </c>
      <c r="BM80">
        <v>0</v>
      </c>
      <c r="BN80">
        <v>2.0959999999999999E-2</v>
      </c>
      <c r="BO80">
        <v>2.02</v>
      </c>
      <c r="BP80">
        <v>2.19</v>
      </c>
      <c r="BQ80">
        <v>3.5429620000000002</v>
      </c>
      <c r="BR80">
        <v>0.49992799999999998</v>
      </c>
      <c r="BS80">
        <v>1.65</v>
      </c>
      <c r="BT80">
        <v>0.14699999999999999</v>
      </c>
      <c r="BU80">
        <v>2.9693719999999999</v>
      </c>
      <c r="BV80">
        <v>1.342031</v>
      </c>
      <c r="BW80">
        <v>9.44</v>
      </c>
      <c r="BX80">
        <v>4.2584999999999997</v>
      </c>
      <c r="BY80">
        <v>0.26</v>
      </c>
      <c r="BZ80">
        <v>1.9378120000000001</v>
      </c>
      <c r="CA80">
        <v>3.5120239999999998</v>
      </c>
      <c r="CB80">
        <v>1.93</v>
      </c>
      <c r="CC80">
        <v>1.25</v>
      </c>
      <c r="CD80">
        <v>1.44</v>
      </c>
      <c r="CE80">
        <v>0.94</v>
      </c>
      <c r="CF80">
        <v>0.08</v>
      </c>
      <c r="CG80">
        <v>3.77</v>
      </c>
      <c r="CH80">
        <v>0.50960000000000005</v>
      </c>
      <c r="CI80">
        <v>7.24</v>
      </c>
      <c r="CJ80">
        <v>1.92</v>
      </c>
      <c r="CK80">
        <v>1.79</v>
      </c>
      <c r="CL80">
        <v>5.3144439999999999</v>
      </c>
      <c r="CM80">
        <v>0.93515599999999999</v>
      </c>
      <c r="CN80">
        <v>3.5429620000000002</v>
      </c>
      <c r="CO80">
        <v>3</v>
      </c>
      <c r="CP80">
        <v>0.99528000000000005</v>
      </c>
      <c r="CQ80">
        <v>2.79379</v>
      </c>
      <c r="CR80">
        <v>2.34</v>
      </c>
      <c r="CS80">
        <v>2.0069400000000002</v>
      </c>
      <c r="CT80">
        <v>1.9426559999999999</v>
      </c>
      <c r="CU80">
        <v>1.959376</v>
      </c>
      <c r="CV80">
        <v>2.6840619999999999</v>
      </c>
      <c r="CW80">
        <v>1.3277159999999999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88.677828999999988</v>
      </c>
    </row>
    <row r="81" spans="1:114">
      <c r="A81" t="s">
        <v>123</v>
      </c>
      <c r="B81">
        <v>0</v>
      </c>
      <c r="C81">
        <v>0</v>
      </c>
      <c r="D81">
        <v>5.48</v>
      </c>
      <c r="E81">
        <v>0</v>
      </c>
      <c r="F81">
        <v>0</v>
      </c>
      <c r="G81">
        <v>22.62</v>
      </c>
      <c r="H81">
        <v>0</v>
      </c>
      <c r="I81">
        <v>97.726500000000001</v>
      </c>
      <c r="J81">
        <v>1.143</v>
      </c>
      <c r="K81">
        <v>687.84215500000005</v>
      </c>
      <c r="L81">
        <v>437.60275000000001</v>
      </c>
      <c r="M81">
        <v>92.92</v>
      </c>
      <c r="N81">
        <v>119.15625</v>
      </c>
      <c r="O81">
        <v>62.395313000000002</v>
      </c>
      <c r="P81">
        <v>127.262</v>
      </c>
      <c r="Q81">
        <v>21.238</v>
      </c>
      <c r="R81">
        <v>42.846803999999999</v>
      </c>
      <c r="S81">
        <v>26.620229999999999</v>
      </c>
      <c r="T81">
        <v>0.5625</v>
      </c>
      <c r="U81">
        <v>348.97500000000002</v>
      </c>
      <c r="V81">
        <v>18.140333999999999</v>
      </c>
      <c r="W81">
        <v>32.777999999999999</v>
      </c>
      <c r="X81">
        <v>147.515625</v>
      </c>
      <c r="Y81">
        <v>0</v>
      </c>
      <c r="Z81">
        <v>6.5537999999999998</v>
      </c>
      <c r="AA81">
        <v>13.983000000000001</v>
      </c>
      <c r="AB81">
        <v>0</v>
      </c>
      <c r="AC81">
        <v>0</v>
      </c>
      <c r="AD81">
        <v>0</v>
      </c>
      <c r="AE81">
        <v>34.022399999999998</v>
      </c>
      <c r="AF81">
        <v>27.431999999999999</v>
      </c>
      <c r="AG81">
        <v>44.257599999999996</v>
      </c>
      <c r="AH81">
        <v>24.425000000000001</v>
      </c>
      <c r="AI81">
        <v>0</v>
      </c>
      <c r="AJ81">
        <v>0</v>
      </c>
      <c r="AK81">
        <v>54.441000000000003</v>
      </c>
      <c r="AL81">
        <v>12.782</v>
      </c>
      <c r="AM81">
        <v>16.349423999999999</v>
      </c>
      <c r="AN81">
        <v>0.82277999999999996</v>
      </c>
      <c r="AO81">
        <v>0</v>
      </c>
      <c r="AP81">
        <v>0.25619999999999998</v>
      </c>
      <c r="AQ81">
        <v>47.322000000000003</v>
      </c>
      <c r="AR81">
        <v>36.432000000000002</v>
      </c>
      <c r="AS81">
        <v>23.944559999999999</v>
      </c>
      <c r="AT81">
        <v>11.2476</v>
      </c>
      <c r="AU81">
        <v>0</v>
      </c>
      <c r="AV81">
        <v>25.6464</v>
      </c>
      <c r="AW81">
        <v>54.061799999999998</v>
      </c>
      <c r="AX81">
        <v>1.143</v>
      </c>
      <c r="AY81">
        <v>0</v>
      </c>
      <c r="AZ81">
        <f t="shared" si="3"/>
        <v>88.217228999999989</v>
      </c>
      <c r="BA81">
        <f t="shared" si="4"/>
        <v>2816.1642539999998</v>
      </c>
      <c r="BD81">
        <v>4.2945000000000002</v>
      </c>
      <c r="BE81">
        <v>0</v>
      </c>
      <c r="BF81">
        <v>2.0497999999999999E-2</v>
      </c>
      <c r="BG81">
        <v>0</v>
      </c>
      <c r="BH81">
        <v>3.7000000000000002E-3</v>
      </c>
      <c r="BI81">
        <v>0.85655999999999999</v>
      </c>
      <c r="BJ81">
        <v>0</v>
      </c>
      <c r="BK81">
        <v>0</v>
      </c>
      <c r="BL81">
        <v>0</v>
      </c>
      <c r="BM81">
        <v>0</v>
      </c>
      <c r="BN81">
        <v>2.0959999999999999E-2</v>
      </c>
      <c r="BO81">
        <v>2.02</v>
      </c>
      <c r="BP81">
        <v>2.19</v>
      </c>
      <c r="BQ81">
        <v>3.5429620000000002</v>
      </c>
      <c r="BR81">
        <v>0.49992799999999998</v>
      </c>
      <c r="BS81">
        <v>1.65</v>
      </c>
      <c r="BT81">
        <v>0</v>
      </c>
      <c r="BU81">
        <v>2.9693719999999999</v>
      </c>
      <c r="BV81">
        <v>1.342031</v>
      </c>
      <c r="BW81">
        <v>9.44</v>
      </c>
      <c r="BX81">
        <v>4.2584999999999997</v>
      </c>
      <c r="BY81">
        <v>0.26</v>
      </c>
      <c r="BZ81">
        <v>1.9378120000000001</v>
      </c>
      <c r="CA81">
        <v>3.5120239999999998</v>
      </c>
      <c r="CB81">
        <v>1.93</v>
      </c>
      <c r="CC81">
        <v>1.25</v>
      </c>
      <c r="CD81">
        <v>1.44</v>
      </c>
      <c r="CE81">
        <v>0.94</v>
      </c>
      <c r="CF81">
        <v>0.08</v>
      </c>
      <c r="CG81">
        <v>3.77</v>
      </c>
      <c r="CH81">
        <v>0.19600000000000001</v>
      </c>
      <c r="CI81">
        <v>7.24</v>
      </c>
      <c r="CJ81">
        <v>1.92</v>
      </c>
      <c r="CK81">
        <v>1.79</v>
      </c>
      <c r="CL81">
        <v>5.3144439999999999</v>
      </c>
      <c r="CM81">
        <v>0.93515599999999999</v>
      </c>
      <c r="CN81">
        <v>3.5429620000000002</v>
      </c>
      <c r="CO81">
        <v>3</v>
      </c>
      <c r="CP81">
        <v>0.99528000000000005</v>
      </c>
      <c r="CQ81">
        <v>2.79379</v>
      </c>
      <c r="CR81">
        <v>2.34</v>
      </c>
      <c r="CS81">
        <v>2.0069400000000002</v>
      </c>
      <c r="CT81">
        <v>1.9426559999999999</v>
      </c>
      <c r="CU81">
        <v>1.959376</v>
      </c>
      <c r="CV81">
        <v>2.6840619999999999</v>
      </c>
      <c r="CW81">
        <v>1.3277159999999999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88.217228999999989</v>
      </c>
    </row>
    <row r="82" spans="1:114">
      <c r="A82" t="s">
        <v>124</v>
      </c>
      <c r="B82">
        <v>0</v>
      </c>
      <c r="C82">
        <v>0</v>
      </c>
      <c r="D82">
        <v>5.48</v>
      </c>
      <c r="E82">
        <v>0</v>
      </c>
      <c r="F82">
        <v>0</v>
      </c>
      <c r="G82">
        <v>22.62</v>
      </c>
      <c r="H82">
        <v>0</v>
      </c>
      <c r="I82">
        <v>97.726500000000001</v>
      </c>
      <c r="J82">
        <v>1.143</v>
      </c>
      <c r="K82">
        <v>687.84215500000005</v>
      </c>
      <c r="L82">
        <v>437.60275000000001</v>
      </c>
      <c r="M82">
        <v>92.92</v>
      </c>
      <c r="N82">
        <v>119.15625</v>
      </c>
      <c r="O82">
        <v>62.395313000000002</v>
      </c>
      <c r="P82">
        <v>127.262</v>
      </c>
      <c r="Q82">
        <v>21.238</v>
      </c>
      <c r="R82">
        <v>42.846803999999999</v>
      </c>
      <c r="S82">
        <v>26.620229999999999</v>
      </c>
      <c r="T82">
        <v>0.5625</v>
      </c>
      <c r="U82">
        <v>348.97500000000002</v>
      </c>
      <c r="V82">
        <v>18.140333999999999</v>
      </c>
      <c r="W82">
        <v>32.777999999999999</v>
      </c>
      <c r="X82">
        <v>147.515625</v>
      </c>
      <c r="Y82">
        <v>0</v>
      </c>
      <c r="Z82">
        <v>6.5537999999999998</v>
      </c>
      <c r="AA82">
        <v>3.7919999999999998</v>
      </c>
      <c r="AB82">
        <v>0</v>
      </c>
      <c r="AC82">
        <v>0</v>
      </c>
      <c r="AD82">
        <v>0</v>
      </c>
      <c r="AE82">
        <v>34.022399999999998</v>
      </c>
      <c r="AF82">
        <v>27.431999999999999</v>
      </c>
      <c r="AG82">
        <v>44.257599999999996</v>
      </c>
      <c r="AH82">
        <v>2.931</v>
      </c>
      <c r="AI82">
        <v>0</v>
      </c>
      <c r="AJ82">
        <v>0</v>
      </c>
      <c r="AK82">
        <v>54.441000000000003</v>
      </c>
      <c r="AL82">
        <v>12.782</v>
      </c>
      <c r="AM82">
        <v>16.349423999999999</v>
      </c>
      <c r="AN82">
        <v>0.82277999999999996</v>
      </c>
      <c r="AO82">
        <v>0</v>
      </c>
      <c r="AP82">
        <v>0.25619999999999998</v>
      </c>
      <c r="AQ82">
        <v>40.92</v>
      </c>
      <c r="AR82">
        <v>36.432000000000002</v>
      </c>
      <c r="AS82">
        <v>23.944559999999999</v>
      </c>
      <c r="AT82">
        <v>11.2476</v>
      </c>
      <c r="AU82">
        <v>0</v>
      </c>
      <c r="AV82">
        <v>25.6464</v>
      </c>
      <c r="AW82">
        <v>54.061799999999998</v>
      </c>
      <c r="AX82">
        <v>1.143</v>
      </c>
      <c r="AY82">
        <v>0</v>
      </c>
      <c r="AZ82">
        <f t="shared" si="3"/>
        <v>88.043628999999996</v>
      </c>
      <c r="BA82">
        <f t="shared" si="4"/>
        <v>2777.9036539999993</v>
      </c>
      <c r="BD82">
        <v>4.2945000000000002</v>
      </c>
      <c r="BE82">
        <v>0</v>
      </c>
      <c r="BF82">
        <v>2.0497999999999999E-2</v>
      </c>
      <c r="BG82">
        <v>0</v>
      </c>
      <c r="BH82">
        <v>3.7000000000000002E-3</v>
      </c>
      <c r="BI82">
        <v>0.85655999999999999</v>
      </c>
      <c r="BJ82">
        <v>0</v>
      </c>
      <c r="BK82">
        <v>0</v>
      </c>
      <c r="BL82">
        <v>0</v>
      </c>
      <c r="BM82">
        <v>0</v>
      </c>
      <c r="BN82">
        <v>2.0959999999999999E-2</v>
      </c>
      <c r="BO82">
        <v>2.02</v>
      </c>
      <c r="BP82">
        <v>2.19</v>
      </c>
      <c r="BQ82">
        <v>3.5429620000000002</v>
      </c>
      <c r="BR82">
        <v>0.49992799999999998</v>
      </c>
      <c r="BS82">
        <v>1.65</v>
      </c>
      <c r="BT82">
        <v>0</v>
      </c>
      <c r="BU82">
        <v>2.9693719999999999</v>
      </c>
      <c r="BV82">
        <v>1.342031</v>
      </c>
      <c r="BW82">
        <v>9.44</v>
      </c>
      <c r="BX82">
        <v>4.2584999999999997</v>
      </c>
      <c r="BY82">
        <v>0.26</v>
      </c>
      <c r="BZ82">
        <v>1.9378120000000001</v>
      </c>
      <c r="CA82">
        <v>3.5120239999999998</v>
      </c>
      <c r="CB82">
        <v>1.93</v>
      </c>
      <c r="CC82">
        <v>1.25</v>
      </c>
      <c r="CD82">
        <v>1.44</v>
      </c>
      <c r="CE82">
        <v>0.94</v>
      </c>
      <c r="CF82">
        <v>0.08</v>
      </c>
      <c r="CG82">
        <v>3.77</v>
      </c>
      <c r="CH82">
        <v>2.24E-2</v>
      </c>
      <c r="CI82">
        <v>7.24</v>
      </c>
      <c r="CJ82">
        <v>1.92</v>
      </c>
      <c r="CK82">
        <v>1.79</v>
      </c>
      <c r="CL82">
        <v>5.3144439999999999</v>
      </c>
      <c r="CM82">
        <v>0.93515599999999999</v>
      </c>
      <c r="CN82">
        <v>3.5429620000000002</v>
      </c>
      <c r="CO82">
        <v>3</v>
      </c>
      <c r="CP82">
        <v>0.99528000000000005</v>
      </c>
      <c r="CQ82">
        <v>2.79379</v>
      </c>
      <c r="CR82">
        <v>2.34</v>
      </c>
      <c r="CS82">
        <v>2.0069400000000002</v>
      </c>
      <c r="CT82">
        <v>1.9426559999999999</v>
      </c>
      <c r="CU82">
        <v>1.959376</v>
      </c>
      <c r="CV82">
        <v>2.6840619999999999</v>
      </c>
      <c r="CW82">
        <v>1.3277159999999999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88.043628999999996</v>
      </c>
    </row>
    <row r="83" spans="1:114">
      <c r="A83" t="s">
        <v>125</v>
      </c>
      <c r="B83">
        <v>0</v>
      </c>
      <c r="C83">
        <v>0</v>
      </c>
      <c r="D83">
        <v>5.48</v>
      </c>
      <c r="E83">
        <v>0</v>
      </c>
      <c r="F83">
        <v>0</v>
      </c>
      <c r="G83">
        <v>22.62</v>
      </c>
      <c r="H83">
        <v>0</v>
      </c>
      <c r="I83">
        <v>98.869500000000002</v>
      </c>
      <c r="J83">
        <v>1.143</v>
      </c>
      <c r="K83">
        <v>687.84215500000005</v>
      </c>
      <c r="L83">
        <v>437.60275000000001</v>
      </c>
      <c r="M83">
        <v>92.92</v>
      </c>
      <c r="N83">
        <v>119.15625</v>
      </c>
      <c r="O83">
        <v>62.395313000000002</v>
      </c>
      <c r="P83">
        <v>127.262</v>
      </c>
      <c r="Q83">
        <v>21.238</v>
      </c>
      <c r="R83">
        <v>42.846803999999999</v>
      </c>
      <c r="S83">
        <v>26.620229999999999</v>
      </c>
      <c r="T83">
        <v>0.5625</v>
      </c>
      <c r="U83">
        <v>348.97500000000002</v>
      </c>
      <c r="V83">
        <v>18.140333999999999</v>
      </c>
      <c r="W83">
        <v>32.777999999999999</v>
      </c>
      <c r="X83">
        <v>147.515625</v>
      </c>
      <c r="Y83">
        <v>0</v>
      </c>
      <c r="Z83">
        <v>1.1000000000000001</v>
      </c>
      <c r="AA83">
        <v>0</v>
      </c>
      <c r="AB83">
        <v>0</v>
      </c>
      <c r="AC83">
        <v>0</v>
      </c>
      <c r="AD83">
        <v>0</v>
      </c>
      <c r="AE83">
        <v>34.022399999999998</v>
      </c>
      <c r="AF83">
        <v>27.431999999999999</v>
      </c>
      <c r="AG83">
        <v>44.257599999999996</v>
      </c>
      <c r="AH83">
        <v>0</v>
      </c>
      <c r="AI83">
        <v>0</v>
      </c>
      <c r="AJ83">
        <v>0</v>
      </c>
      <c r="AK83">
        <v>54.441000000000003</v>
      </c>
      <c r="AL83">
        <v>12.782</v>
      </c>
      <c r="AM83">
        <v>16.349423999999999</v>
      </c>
      <c r="AN83">
        <v>0.82277999999999996</v>
      </c>
      <c r="AO83">
        <v>0</v>
      </c>
      <c r="AP83">
        <v>0.25619999999999998</v>
      </c>
      <c r="AQ83">
        <v>31.547999999999998</v>
      </c>
      <c r="AR83">
        <v>36.432000000000002</v>
      </c>
      <c r="AS83">
        <v>23.944559999999999</v>
      </c>
      <c r="AT83">
        <v>11.2476</v>
      </c>
      <c r="AU83">
        <v>0</v>
      </c>
      <c r="AV83">
        <v>25.6464</v>
      </c>
      <c r="AW83">
        <v>54.061799999999998</v>
      </c>
      <c r="AX83">
        <v>1.143</v>
      </c>
      <c r="AY83">
        <v>0</v>
      </c>
      <c r="AZ83">
        <f t="shared" si="3"/>
        <v>87.576500999999993</v>
      </c>
      <c r="BA83">
        <f t="shared" si="4"/>
        <v>2757.030725999999</v>
      </c>
      <c r="BD83">
        <v>4.2945000000000002</v>
      </c>
      <c r="BE83">
        <v>0</v>
      </c>
      <c r="BF83">
        <v>2.0497999999999999E-2</v>
      </c>
      <c r="BG83">
        <v>0</v>
      </c>
      <c r="BH83">
        <v>3.7000000000000002E-3</v>
      </c>
      <c r="BI83">
        <v>0.85655999999999999</v>
      </c>
      <c r="BJ83">
        <v>0</v>
      </c>
      <c r="BK83">
        <v>0</v>
      </c>
      <c r="BL83">
        <v>0</v>
      </c>
      <c r="BM83">
        <v>0</v>
      </c>
      <c r="BN83">
        <v>2.0959999999999999E-2</v>
      </c>
      <c r="BO83">
        <v>2.02</v>
      </c>
      <c r="BP83">
        <v>2.19</v>
      </c>
      <c r="BQ83">
        <v>3.5429620000000002</v>
      </c>
      <c r="BR83">
        <v>5.5199999999999999E-2</v>
      </c>
      <c r="BS83">
        <v>1.65</v>
      </c>
      <c r="BT83">
        <v>0</v>
      </c>
      <c r="BU83">
        <v>2.9693719999999999</v>
      </c>
      <c r="BV83">
        <v>1.342031</v>
      </c>
      <c r="BW83">
        <v>9.44</v>
      </c>
      <c r="BX83">
        <v>4.2584999999999997</v>
      </c>
      <c r="BY83">
        <v>0.26</v>
      </c>
      <c r="BZ83">
        <v>1.9378120000000001</v>
      </c>
      <c r="CA83">
        <v>3.5120239999999998</v>
      </c>
      <c r="CB83">
        <v>1.93</v>
      </c>
      <c r="CC83">
        <v>1.25</v>
      </c>
      <c r="CD83">
        <v>1.44</v>
      </c>
      <c r="CE83">
        <v>0.94</v>
      </c>
      <c r="CF83">
        <v>0.08</v>
      </c>
      <c r="CG83">
        <v>3.77</v>
      </c>
      <c r="CH83">
        <v>0</v>
      </c>
      <c r="CI83">
        <v>7.24</v>
      </c>
      <c r="CJ83">
        <v>1.92</v>
      </c>
      <c r="CK83">
        <v>1.79</v>
      </c>
      <c r="CL83">
        <v>5.3144439999999999</v>
      </c>
      <c r="CM83">
        <v>0.93515599999999999</v>
      </c>
      <c r="CN83">
        <v>3.5429620000000002</v>
      </c>
      <c r="CO83">
        <v>3</v>
      </c>
      <c r="CP83">
        <v>0.99528000000000005</v>
      </c>
      <c r="CQ83">
        <v>2.79379</v>
      </c>
      <c r="CR83">
        <v>2.34</v>
      </c>
      <c r="CS83">
        <v>2.0069400000000002</v>
      </c>
      <c r="CT83">
        <v>1.9426559999999999</v>
      </c>
      <c r="CU83">
        <v>1.959376</v>
      </c>
      <c r="CV83">
        <v>2.6840619999999999</v>
      </c>
      <c r="CW83">
        <v>1.3277159999999999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87.576500999999993</v>
      </c>
    </row>
    <row r="84" spans="1:114">
      <c r="A84" t="s">
        <v>126</v>
      </c>
      <c r="B84">
        <v>0</v>
      </c>
      <c r="C84">
        <v>0</v>
      </c>
      <c r="D84">
        <v>5.48</v>
      </c>
      <c r="E84">
        <v>0</v>
      </c>
      <c r="F84">
        <v>0</v>
      </c>
      <c r="G84">
        <v>22.62</v>
      </c>
      <c r="H84">
        <v>0</v>
      </c>
      <c r="I84">
        <v>98.869500000000002</v>
      </c>
      <c r="J84">
        <v>1.143</v>
      </c>
      <c r="K84">
        <v>687.84215500000005</v>
      </c>
      <c r="L84">
        <v>437.60275000000001</v>
      </c>
      <c r="M84">
        <v>92.92</v>
      </c>
      <c r="N84">
        <v>119.15625</v>
      </c>
      <c r="O84">
        <v>62.395313000000002</v>
      </c>
      <c r="P84">
        <v>127.262</v>
      </c>
      <c r="Q84">
        <v>21.238</v>
      </c>
      <c r="R84">
        <v>42.846803999999999</v>
      </c>
      <c r="S84">
        <v>26.620229999999999</v>
      </c>
      <c r="T84">
        <v>0.5625</v>
      </c>
      <c r="U84">
        <v>348.97500000000002</v>
      </c>
      <c r="V84">
        <v>18.140333999999999</v>
      </c>
      <c r="W84">
        <v>32.777999999999999</v>
      </c>
      <c r="X84">
        <v>147.515625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34.022399999999998</v>
      </c>
      <c r="AF84">
        <v>27.431999999999999</v>
      </c>
      <c r="AG84">
        <v>44.257599999999996</v>
      </c>
      <c r="AH84">
        <v>0</v>
      </c>
      <c r="AI84">
        <v>0</v>
      </c>
      <c r="AJ84">
        <v>0</v>
      </c>
      <c r="AK84">
        <v>54.441000000000003</v>
      </c>
      <c r="AL84">
        <v>12.782</v>
      </c>
      <c r="AM84">
        <v>16.349423999999999</v>
      </c>
      <c r="AN84">
        <v>0.82277999999999996</v>
      </c>
      <c r="AO84">
        <v>0</v>
      </c>
      <c r="AP84">
        <v>0.76859999999999995</v>
      </c>
      <c r="AQ84">
        <v>15.773999999999999</v>
      </c>
      <c r="AR84">
        <v>36.432000000000002</v>
      </c>
      <c r="AS84">
        <v>23.944559999999999</v>
      </c>
      <c r="AT84">
        <v>11.2476</v>
      </c>
      <c r="AU84">
        <v>0</v>
      </c>
      <c r="AV84">
        <v>25.6464</v>
      </c>
      <c r="AW84">
        <v>54.061799999999998</v>
      </c>
      <c r="AX84">
        <v>1.143</v>
      </c>
      <c r="AY84">
        <v>0</v>
      </c>
      <c r="AZ84">
        <f t="shared" si="3"/>
        <v>87.521300999999994</v>
      </c>
      <c r="BA84">
        <f t="shared" si="4"/>
        <v>2740.6139259999991</v>
      </c>
      <c r="BD84">
        <v>4.2945000000000002</v>
      </c>
      <c r="BE84">
        <v>0</v>
      </c>
      <c r="BF84">
        <v>2.0497999999999999E-2</v>
      </c>
      <c r="BG84">
        <v>0</v>
      </c>
      <c r="BH84">
        <v>3.7000000000000002E-3</v>
      </c>
      <c r="BI84">
        <v>0.85655999999999999</v>
      </c>
      <c r="BJ84">
        <v>0</v>
      </c>
      <c r="BK84">
        <v>0</v>
      </c>
      <c r="BL84">
        <v>0</v>
      </c>
      <c r="BM84">
        <v>0</v>
      </c>
      <c r="BN84">
        <v>2.0959999999999999E-2</v>
      </c>
      <c r="BO84">
        <v>2.02</v>
      </c>
      <c r="BP84">
        <v>2.19</v>
      </c>
      <c r="BQ84">
        <v>3.5429620000000002</v>
      </c>
      <c r="BR84">
        <v>0</v>
      </c>
      <c r="BS84">
        <v>1.65</v>
      </c>
      <c r="BT84">
        <v>0</v>
      </c>
      <c r="BU84">
        <v>2.9693719999999999</v>
      </c>
      <c r="BV84">
        <v>1.342031</v>
      </c>
      <c r="BW84">
        <v>9.44</v>
      </c>
      <c r="BX84">
        <v>4.2584999999999997</v>
      </c>
      <c r="BY84">
        <v>0.26</v>
      </c>
      <c r="BZ84">
        <v>1.9378120000000001</v>
      </c>
      <c r="CA84">
        <v>3.5120239999999998</v>
      </c>
      <c r="CB84">
        <v>1.93</v>
      </c>
      <c r="CC84">
        <v>1.25</v>
      </c>
      <c r="CD84">
        <v>1.44</v>
      </c>
      <c r="CE84">
        <v>0.94</v>
      </c>
      <c r="CF84">
        <v>0.08</v>
      </c>
      <c r="CG84">
        <v>3.77</v>
      </c>
      <c r="CH84">
        <v>0</v>
      </c>
      <c r="CI84">
        <v>7.24</v>
      </c>
      <c r="CJ84">
        <v>1.92</v>
      </c>
      <c r="CK84">
        <v>1.79</v>
      </c>
      <c r="CL84">
        <v>5.3144439999999999</v>
      </c>
      <c r="CM84">
        <v>0.93515599999999999</v>
      </c>
      <c r="CN84">
        <v>3.5429620000000002</v>
      </c>
      <c r="CO84">
        <v>3</v>
      </c>
      <c r="CP84">
        <v>0.99528000000000005</v>
      </c>
      <c r="CQ84">
        <v>2.79379</v>
      </c>
      <c r="CR84">
        <v>2.34</v>
      </c>
      <c r="CS84">
        <v>2.0069400000000002</v>
      </c>
      <c r="CT84">
        <v>1.9426559999999999</v>
      </c>
      <c r="CU84">
        <v>1.959376</v>
      </c>
      <c r="CV84">
        <v>2.6840619999999999</v>
      </c>
      <c r="CW84">
        <v>1.3277159999999999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87.521300999999994</v>
      </c>
    </row>
    <row r="85" spans="1:114">
      <c r="A85" t="s">
        <v>127</v>
      </c>
      <c r="B85">
        <v>0</v>
      </c>
      <c r="C85">
        <v>0</v>
      </c>
      <c r="D85">
        <v>5.48</v>
      </c>
      <c r="E85">
        <v>0</v>
      </c>
      <c r="F85">
        <v>0</v>
      </c>
      <c r="G85">
        <v>22.62</v>
      </c>
      <c r="H85">
        <v>0</v>
      </c>
      <c r="I85">
        <v>98.869500000000002</v>
      </c>
      <c r="J85">
        <v>1.143</v>
      </c>
      <c r="K85">
        <v>687.84215500000005</v>
      </c>
      <c r="L85">
        <v>437.60275000000001</v>
      </c>
      <c r="M85">
        <v>92.92</v>
      </c>
      <c r="N85">
        <v>119.15625</v>
      </c>
      <c r="O85">
        <v>62.395313000000002</v>
      </c>
      <c r="P85">
        <v>127.262</v>
      </c>
      <c r="Q85">
        <v>21.238</v>
      </c>
      <c r="R85">
        <v>42.846803999999999</v>
      </c>
      <c r="S85">
        <v>26.620229999999999</v>
      </c>
      <c r="T85">
        <v>0.5625</v>
      </c>
      <c r="U85">
        <v>348.97500000000002</v>
      </c>
      <c r="V85">
        <v>18.140333999999999</v>
      </c>
      <c r="W85">
        <v>32.777999999999999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34.022399999999998</v>
      </c>
      <c r="AF85">
        <v>27.431999999999999</v>
      </c>
      <c r="AG85">
        <v>44.257599999999996</v>
      </c>
      <c r="AH85">
        <v>0</v>
      </c>
      <c r="AI85">
        <v>0</v>
      </c>
      <c r="AJ85">
        <v>0</v>
      </c>
      <c r="AK85">
        <v>54.441000000000003</v>
      </c>
      <c r="AL85">
        <v>12.782</v>
      </c>
      <c r="AM85">
        <v>16.349423999999999</v>
      </c>
      <c r="AN85">
        <v>0.82277999999999996</v>
      </c>
      <c r="AO85">
        <v>0</v>
      </c>
      <c r="AP85">
        <v>5.6364000000000001</v>
      </c>
      <c r="AQ85">
        <v>0</v>
      </c>
      <c r="AR85">
        <v>36.432000000000002</v>
      </c>
      <c r="AS85">
        <v>23.944559999999999</v>
      </c>
      <c r="AT85">
        <v>11.2476</v>
      </c>
      <c r="AU85">
        <v>0</v>
      </c>
      <c r="AV85">
        <v>25.6464</v>
      </c>
      <c r="AW85">
        <v>54.061799999999998</v>
      </c>
      <c r="AX85">
        <v>1.143</v>
      </c>
      <c r="AY85">
        <v>0</v>
      </c>
      <c r="AZ85">
        <f t="shared" si="3"/>
        <v>87.521300999999994</v>
      </c>
      <c r="BA85">
        <f t="shared" si="4"/>
        <v>2729.7077259999996</v>
      </c>
      <c r="BD85">
        <v>4.2945000000000002</v>
      </c>
      <c r="BE85">
        <v>0</v>
      </c>
      <c r="BF85">
        <v>2.0497999999999999E-2</v>
      </c>
      <c r="BG85">
        <v>0</v>
      </c>
      <c r="BH85">
        <v>3.7000000000000002E-3</v>
      </c>
      <c r="BI85">
        <v>0.85655999999999999</v>
      </c>
      <c r="BJ85">
        <v>0</v>
      </c>
      <c r="BK85">
        <v>0</v>
      </c>
      <c r="BL85">
        <v>0</v>
      </c>
      <c r="BM85">
        <v>0</v>
      </c>
      <c r="BN85">
        <v>2.0959999999999999E-2</v>
      </c>
      <c r="BO85">
        <v>2.02</v>
      </c>
      <c r="BP85">
        <v>2.19</v>
      </c>
      <c r="BQ85">
        <v>3.5429620000000002</v>
      </c>
      <c r="BR85">
        <v>0</v>
      </c>
      <c r="BS85">
        <v>1.65</v>
      </c>
      <c r="BT85">
        <v>0</v>
      </c>
      <c r="BU85">
        <v>2.9693719999999999</v>
      </c>
      <c r="BV85">
        <v>1.342031</v>
      </c>
      <c r="BW85">
        <v>9.44</v>
      </c>
      <c r="BX85">
        <v>4.2584999999999997</v>
      </c>
      <c r="BY85">
        <v>0.26</v>
      </c>
      <c r="BZ85">
        <v>1.9378120000000001</v>
      </c>
      <c r="CA85">
        <v>3.5120239999999998</v>
      </c>
      <c r="CB85">
        <v>1.93</v>
      </c>
      <c r="CC85">
        <v>1.25</v>
      </c>
      <c r="CD85">
        <v>1.44</v>
      </c>
      <c r="CE85">
        <v>0.94</v>
      </c>
      <c r="CF85">
        <v>0.08</v>
      </c>
      <c r="CG85">
        <v>3.77</v>
      </c>
      <c r="CH85">
        <v>0</v>
      </c>
      <c r="CI85">
        <v>7.24</v>
      </c>
      <c r="CJ85">
        <v>1.92</v>
      </c>
      <c r="CK85">
        <v>1.79</v>
      </c>
      <c r="CL85">
        <v>5.3144439999999999</v>
      </c>
      <c r="CM85">
        <v>0.93515599999999999</v>
      </c>
      <c r="CN85">
        <v>3.5429620000000002</v>
      </c>
      <c r="CO85">
        <v>3</v>
      </c>
      <c r="CP85">
        <v>0.99528000000000005</v>
      </c>
      <c r="CQ85">
        <v>2.79379</v>
      </c>
      <c r="CR85">
        <v>2.34</v>
      </c>
      <c r="CS85">
        <v>2.0069400000000002</v>
      </c>
      <c r="CT85">
        <v>1.9426559999999999</v>
      </c>
      <c r="CU85">
        <v>1.959376</v>
      </c>
      <c r="CV85">
        <v>2.6840619999999999</v>
      </c>
      <c r="CW85">
        <v>1.3277159999999999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87.521300999999994</v>
      </c>
    </row>
    <row r="86" spans="1:114">
      <c r="A86" t="s">
        <v>128</v>
      </c>
      <c r="B86">
        <v>0</v>
      </c>
      <c r="C86">
        <v>0</v>
      </c>
      <c r="D86">
        <v>5.48</v>
      </c>
      <c r="E86">
        <v>0</v>
      </c>
      <c r="F86">
        <v>0</v>
      </c>
      <c r="G86">
        <v>22.62</v>
      </c>
      <c r="H86">
        <v>0</v>
      </c>
      <c r="I86">
        <v>98.869500000000002</v>
      </c>
      <c r="J86">
        <v>1.143</v>
      </c>
      <c r="K86">
        <v>687.84215500000005</v>
      </c>
      <c r="L86">
        <v>437.60275000000001</v>
      </c>
      <c r="M86">
        <v>92.92</v>
      </c>
      <c r="N86">
        <v>119.15625</v>
      </c>
      <c r="O86">
        <v>62.395313000000002</v>
      </c>
      <c r="P86">
        <v>127.262</v>
      </c>
      <c r="Q86">
        <v>21.238</v>
      </c>
      <c r="R86">
        <v>42.846803999999999</v>
      </c>
      <c r="S86">
        <v>26.620229999999999</v>
      </c>
      <c r="T86">
        <v>0.5625</v>
      </c>
      <c r="U86">
        <v>348.97500000000002</v>
      </c>
      <c r="V86">
        <v>18.140333999999999</v>
      </c>
      <c r="W86">
        <v>32.777999999999999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34.022399999999998</v>
      </c>
      <c r="AF86">
        <v>27.431999999999999</v>
      </c>
      <c r="AG86">
        <v>44.257599999999996</v>
      </c>
      <c r="AH86">
        <v>0</v>
      </c>
      <c r="AI86">
        <v>0</v>
      </c>
      <c r="AJ86">
        <v>0</v>
      </c>
      <c r="AK86">
        <v>54.441000000000003</v>
      </c>
      <c r="AL86">
        <v>12.782</v>
      </c>
      <c r="AM86">
        <v>16.349423999999999</v>
      </c>
      <c r="AN86">
        <v>0.82277999999999996</v>
      </c>
      <c r="AO86">
        <v>0</v>
      </c>
      <c r="AP86">
        <v>5.6364000000000001</v>
      </c>
      <c r="AQ86">
        <v>0</v>
      </c>
      <c r="AR86">
        <v>36.432000000000002</v>
      </c>
      <c r="AS86">
        <v>23.944559999999999</v>
      </c>
      <c r="AT86">
        <v>11.2476</v>
      </c>
      <c r="AU86">
        <v>0</v>
      </c>
      <c r="AV86">
        <v>25.6464</v>
      </c>
      <c r="AW86">
        <v>54.061799999999998</v>
      </c>
      <c r="AX86">
        <v>1.143</v>
      </c>
      <c r="AY86">
        <v>0</v>
      </c>
      <c r="AZ86">
        <f t="shared" si="3"/>
        <v>87.521300999999994</v>
      </c>
      <c r="BA86">
        <f t="shared" si="4"/>
        <v>2729.7077259999996</v>
      </c>
      <c r="BD86">
        <v>4.2945000000000002</v>
      </c>
      <c r="BE86">
        <v>0</v>
      </c>
      <c r="BF86">
        <v>2.0497999999999999E-2</v>
      </c>
      <c r="BG86">
        <v>0</v>
      </c>
      <c r="BH86">
        <v>3.7000000000000002E-3</v>
      </c>
      <c r="BI86">
        <v>0.85655999999999999</v>
      </c>
      <c r="BJ86">
        <v>0</v>
      </c>
      <c r="BK86">
        <v>0</v>
      </c>
      <c r="BL86">
        <v>0</v>
      </c>
      <c r="BM86">
        <v>0</v>
      </c>
      <c r="BN86">
        <v>2.0959999999999999E-2</v>
      </c>
      <c r="BO86">
        <v>2.02</v>
      </c>
      <c r="BP86">
        <v>2.19</v>
      </c>
      <c r="BQ86">
        <v>3.5429620000000002</v>
      </c>
      <c r="BR86">
        <v>0</v>
      </c>
      <c r="BS86">
        <v>1.65</v>
      </c>
      <c r="BT86">
        <v>0</v>
      </c>
      <c r="BU86">
        <v>2.9693719999999999</v>
      </c>
      <c r="BV86">
        <v>1.342031</v>
      </c>
      <c r="BW86">
        <v>9.44</v>
      </c>
      <c r="BX86">
        <v>4.2584999999999997</v>
      </c>
      <c r="BY86">
        <v>0.26</v>
      </c>
      <c r="BZ86">
        <v>1.9378120000000001</v>
      </c>
      <c r="CA86">
        <v>3.5120239999999998</v>
      </c>
      <c r="CB86">
        <v>1.93</v>
      </c>
      <c r="CC86">
        <v>1.25</v>
      </c>
      <c r="CD86">
        <v>1.44</v>
      </c>
      <c r="CE86">
        <v>0.94</v>
      </c>
      <c r="CF86">
        <v>0.08</v>
      </c>
      <c r="CG86">
        <v>3.77</v>
      </c>
      <c r="CH86">
        <v>0</v>
      </c>
      <c r="CI86">
        <v>7.24</v>
      </c>
      <c r="CJ86">
        <v>1.92</v>
      </c>
      <c r="CK86">
        <v>1.79</v>
      </c>
      <c r="CL86">
        <v>5.3144439999999999</v>
      </c>
      <c r="CM86">
        <v>0.93515599999999999</v>
      </c>
      <c r="CN86">
        <v>3.5429620000000002</v>
      </c>
      <c r="CO86">
        <v>3</v>
      </c>
      <c r="CP86">
        <v>0.99528000000000005</v>
      </c>
      <c r="CQ86">
        <v>2.79379</v>
      </c>
      <c r="CR86">
        <v>2.34</v>
      </c>
      <c r="CS86">
        <v>2.0069400000000002</v>
      </c>
      <c r="CT86">
        <v>1.9426559999999999</v>
      </c>
      <c r="CU86">
        <v>1.959376</v>
      </c>
      <c r="CV86">
        <v>2.6840619999999999</v>
      </c>
      <c r="CW86">
        <v>1.3277159999999999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87.521300999999994</v>
      </c>
    </row>
    <row r="87" spans="1:114">
      <c r="A87" t="s">
        <v>129</v>
      </c>
      <c r="B87">
        <v>0</v>
      </c>
      <c r="C87">
        <v>0</v>
      </c>
      <c r="D87">
        <v>5.48</v>
      </c>
      <c r="E87">
        <v>0</v>
      </c>
      <c r="F87">
        <v>0</v>
      </c>
      <c r="G87">
        <v>22.62</v>
      </c>
      <c r="H87">
        <v>0</v>
      </c>
      <c r="I87">
        <v>98.869500000000002</v>
      </c>
      <c r="J87">
        <v>1.143</v>
      </c>
      <c r="K87">
        <v>687.84215500000005</v>
      </c>
      <c r="L87">
        <v>437.60275000000001</v>
      </c>
      <c r="M87">
        <v>92.92</v>
      </c>
      <c r="N87">
        <v>119.15625</v>
      </c>
      <c r="O87">
        <v>62.395313000000002</v>
      </c>
      <c r="P87">
        <v>127.262</v>
      </c>
      <c r="Q87">
        <v>21.238</v>
      </c>
      <c r="R87">
        <v>42.846803999999999</v>
      </c>
      <c r="S87">
        <v>26.620229999999999</v>
      </c>
      <c r="T87">
        <v>0.5625</v>
      </c>
      <c r="U87">
        <v>348.97500000000002</v>
      </c>
      <c r="V87">
        <v>18.140333999999999</v>
      </c>
      <c r="W87">
        <v>32.777999999999999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34.022399999999998</v>
      </c>
      <c r="AF87">
        <v>27.431999999999999</v>
      </c>
      <c r="AG87">
        <v>44.257599999999996</v>
      </c>
      <c r="AH87">
        <v>0</v>
      </c>
      <c r="AI87">
        <v>0</v>
      </c>
      <c r="AJ87">
        <v>0</v>
      </c>
      <c r="AK87">
        <v>54.441000000000003</v>
      </c>
      <c r="AL87">
        <v>12.782</v>
      </c>
      <c r="AM87">
        <v>16.349423999999999</v>
      </c>
      <c r="AN87">
        <v>0.82277999999999996</v>
      </c>
      <c r="AO87">
        <v>0</v>
      </c>
      <c r="AP87">
        <v>1.7934000000000001</v>
      </c>
      <c r="AQ87">
        <v>0</v>
      </c>
      <c r="AR87">
        <v>36.432000000000002</v>
      </c>
      <c r="AS87">
        <v>23.944559999999999</v>
      </c>
      <c r="AT87">
        <v>11.2476</v>
      </c>
      <c r="AU87">
        <v>0</v>
      </c>
      <c r="AV87">
        <v>25.6464</v>
      </c>
      <c r="AW87">
        <v>54.061799999999998</v>
      </c>
      <c r="AX87">
        <v>1.143</v>
      </c>
      <c r="AY87">
        <v>0</v>
      </c>
      <c r="AZ87">
        <f t="shared" si="3"/>
        <v>87.543115</v>
      </c>
      <c r="BA87">
        <f t="shared" si="4"/>
        <v>2725.8865399999995</v>
      </c>
      <c r="BD87">
        <v>4.2945000000000002</v>
      </c>
      <c r="BE87">
        <v>0</v>
      </c>
      <c r="BF87">
        <v>2.0572E-2</v>
      </c>
      <c r="BG87">
        <v>0</v>
      </c>
      <c r="BH87">
        <v>3.7000000000000002E-3</v>
      </c>
      <c r="BI87">
        <v>0.85655999999999999</v>
      </c>
      <c r="BJ87">
        <v>0</v>
      </c>
      <c r="BK87">
        <v>0</v>
      </c>
      <c r="BL87">
        <v>0</v>
      </c>
      <c r="BM87">
        <v>0</v>
      </c>
      <c r="BN87">
        <v>2.112E-2</v>
      </c>
      <c r="BO87">
        <v>2.02</v>
      </c>
      <c r="BP87">
        <v>2.19</v>
      </c>
      <c r="BQ87">
        <v>3.5429620000000002</v>
      </c>
      <c r="BR87">
        <v>0</v>
      </c>
      <c r="BS87">
        <v>1.65</v>
      </c>
      <c r="BT87">
        <v>0</v>
      </c>
      <c r="BU87">
        <v>2.9693719999999999</v>
      </c>
      <c r="BV87">
        <v>1.342031</v>
      </c>
      <c r="BW87">
        <v>9.44</v>
      </c>
      <c r="BX87">
        <v>4.2584999999999997</v>
      </c>
      <c r="BY87">
        <v>0.26</v>
      </c>
      <c r="BZ87">
        <v>1.9378120000000001</v>
      </c>
      <c r="CA87">
        <v>3.5120239999999998</v>
      </c>
      <c r="CB87">
        <v>1.93</v>
      </c>
      <c r="CC87">
        <v>1.25</v>
      </c>
      <c r="CD87">
        <v>1.44</v>
      </c>
      <c r="CE87">
        <v>0.94</v>
      </c>
      <c r="CF87">
        <v>0.08</v>
      </c>
      <c r="CG87">
        <v>3.77</v>
      </c>
      <c r="CH87">
        <v>0</v>
      </c>
      <c r="CI87">
        <v>7.24</v>
      </c>
      <c r="CJ87">
        <v>1.92</v>
      </c>
      <c r="CK87">
        <v>1.79</v>
      </c>
      <c r="CL87">
        <v>5.3144439999999999</v>
      </c>
      <c r="CM87">
        <v>0.93515599999999999</v>
      </c>
      <c r="CN87">
        <v>3.5429620000000002</v>
      </c>
      <c r="CO87">
        <v>3</v>
      </c>
      <c r="CP87">
        <v>0.99528000000000005</v>
      </c>
      <c r="CQ87">
        <v>2.79379</v>
      </c>
      <c r="CR87">
        <v>2.34</v>
      </c>
      <c r="CS87">
        <v>2.0285199999999999</v>
      </c>
      <c r="CT87">
        <v>1.9426559999999999</v>
      </c>
      <c r="CU87">
        <v>1.959376</v>
      </c>
      <c r="CV87">
        <v>2.6840619999999999</v>
      </c>
      <c r="CW87">
        <v>1.3277159999999999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87.543115</v>
      </c>
    </row>
    <row r="88" spans="1:114">
      <c r="A88" t="s">
        <v>130</v>
      </c>
      <c r="B88">
        <v>0</v>
      </c>
      <c r="C88">
        <v>0</v>
      </c>
      <c r="D88">
        <v>5.48</v>
      </c>
      <c r="E88">
        <v>0</v>
      </c>
      <c r="F88">
        <v>0</v>
      </c>
      <c r="G88">
        <v>22.62</v>
      </c>
      <c r="H88">
        <v>0</v>
      </c>
      <c r="I88">
        <v>98.869500000000002</v>
      </c>
      <c r="J88">
        <v>1.143</v>
      </c>
      <c r="K88">
        <v>687.84215500000005</v>
      </c>
      <c r="L88">
        <v>437.60275000000001</v>
      </c>
      <c r="M88">
        <v>92.92</v>
      </c>
      <c r="N88">
        <v>119.15625</v>
      </c>
      <c r="O88">
        <v>62.395313000000002</v>
      </c>
      <c r="P88">
        <v>127.262</v>
      </c>
      <c r="Q88">
        <v>21.238</v>
      </c>
      <c r="R88">
        <v>42.846803999999999</v>
      </c>
      <c r="S88">
        <v>26.620229999999999</v>
      </c>
      <c r="T88">
        <v>0.5625</v>
      </c>
      <c r="U88">
        <v>348.97500000000002</v>
      </c>
      <c r="V88">
        <v>18.140333999999999</v>
      </c>
      <c r="W88">
        <v>32.777999999999999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15.948</v>
      </c>
      <c r="AF88">
        <v>27.431999999999999</v>
      </c>
      <c r="AG88">
        <v>44.257599999999996</v>
      </c>
      <c r="AH88">
        <v>0</v>
      </c>
      <c r="AI88">
        <v>0</v>
      </c>
      <c r="AJ88">
        <v>0</v>
      </c>
      <c r="AK88">
        <v>54.441000000000003</v>
      </c>
      <c r="AL88">
        <v>12.782</v>
      </c>
      <c r="AM88">
        <v>16.349423999999999</v>
      </c>
      <c r="AN88">
        <v>0.82277999999999996</v>
      </c>
      <c r="AO88">
        <v>0</v>
      </c>
      <c r="AP88">
        <v>1.7934000000000001</v>
      </c>
      <c r="AQ88">
        <v>0</v>
      </c>
      <c r="AR88">
        <v>36.432000000000002</v>
      </c>
      <c r="AS88">
        <v>23.944559999999999</v>
      </c>
      <c r="AT88">
        <v>11.2476</v>
      </c>
      <c r="AU88">
        <v>0</v>
      </c>
      <c r="AV88">
        <v>25.6464</v>
      </c>
      <c r="AW88">
        <v>54.061799999999998</v>
      </c>
      <c r="AX88">
        <v>1.143</v>
      </c>
      <c r="AY88">
        <v>0</v>
      </c>
      <c r="AZ88">
        <f t="shared" si="3"/>
        <v>87.543115</v>
      </c>
      <c r="BA88">
        <f t="shared" si="4"/>
        <v>2707.8121399999995</v>
      </c>
      <c r="BD88">
        <v>4.2945000000000002</v>
      </c>
      <c r="BE88">
        <v>0</v>
      </c>
      <c r="BF88">
        <v>2.0572E-2</v>
      </c>
      <c r="BG88">
        <v>0</v>
      </c>
      <c r="BH88">
        <v>3.7000000000000002E-3</v>
      </c>
      <c r="BI88">
        <v>0.85655999999999999</v>
      </c>
      <c r="BJ88">
        <v>0</v>
      </c>
      <c r="BK88">
        <v>0</v>
      </c>
      <c r="BL88">
        <v>0</v>
      </c>
      <c r="BM88">
        <v>0</v>
      </c>
      <c r="BN88">
        <v>2.112E-2</v>
      </c>
      <c r="BO88">
        <v>2.02</v>
      </c>
      <c r="BP88">
        <v>2.19</v>
      </c>
      <c r="BQ88">
        <v>3.5429620000000002</v>
      </c>
      <c r="BR88">
        <v>0</v>
      </c>
      <c r="BS88">
        <v>1.65</v>
      </c>
      <c r="BT88">
        <v>0</v>
      </c>
      <c r="BU88">
        <v>2.9693719999999999</v>
      </c>
      <c r="BV88">
        <v>1.342031</v>
      </c>
      <c r="BW88">
        <v>9.44</v>
      </c>
      <c r="BX88">
        <v>4.2584999999999997</v>
      </c>
      <c r="BY88">
        <v>0.26</v>
      </c>
      <c r="BZ88">
        <v>1.9378120000000001</v>
      </c>
      <c r="CA88">
        <v>3.5120239999999998</v>
      </c>
      <c r="CB88">
        <v>1.93</v>
      </c>
      <c r="CC88">
        <v>1.25</v>
      </c>
      <c r="CD88">
        <v>1.44</v>
      </c>
      <c r="CE88">
        <v>0.94</v>
      </c>
      <c r="CF88">
        <v>0.08</v>
      </c>
      <c r="CG88">
        <v>3.77</v>
      </c>
      <c r="CH88">
        <v>0</v>
      </c>
      <c r="CI88">
        <v>7.24</v>
      </c>
      <c r="CJ88">
        <v>1.92</v>
      </c>
      <c r="CK88">
        <v>1.79</v>
      </c>
      <c r="CL88">
        <v>5.3144439999999999</v>
      </c>
      <c r="CM88">
        <v>0.93515599999999999</v>
      </c>
      <c r="CN88">
        <v>3.5429620000000002</v>
      </c>
      <c r="CO88">
        <v>3</v>
      </c>
      <c r="CP88">
        <v>0.99528000000000005</v>
      </c>
      <c r="CQ88">
        <v>2.79379</v>
      </c>
      <c r="CR88">
        <v>2.34</v>
      </c>
      <c r="CS88">
        <v>2.0285199999999999</v>
      </c>
      <c r="CT88">
        <v>1.9426559999999999</v>
      </c>
      <c r="CU88">
        <v>1.959376</v>
      </c>
      <c r="CV88">
        <v>2.6840619999999999</v>
      </c>
      <c r="CW88">
        <v>1.3277159999999999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87.543115</v>
      </c>
    </row>
    <row r="89" spans="1:114">
      <c r="A89" t="s">
        <v>131</v>
      </c>
      <c r="B89">
        <v>0</v>
      </c>
      <c r="C89">
        <v>0</v>
      </c>
      <c r="D89">
        <v>5.48</v>
      </c>
      <c r="E89">
        <v>0</v>
      </c>
      <c r="F89">
        <v>0</v>
      </c>
      <c r="G89">
        <v>22.62</v>
      </c>
      <c r="H89">
        <v>0</v>
      </c>
      <c r="I89">
        <v>98.869500000000002</v>
      </c>
      <c r="J89">
        <v>1.143</v>
      </c>
      <c r="K89">
        <v>687.84215500000005</v>
      </c>
      <c r="L89">
        <v>437.60275000000001</v>
      </c>
      <c r="M89">
        <v>92.92</v>
      </c>
      <c r="N89">
        <v>119.15625</v>
      </c>
      <c r="O89">
        <v>62.395313000000002</v>
      </c>
      <c r="P89">
        <v>127.262</v>
      </c>
      <c r="Q89">
        <v>21.238</v>
      </c>
      <c r="R89">
        <v>42.846803999999999</v>
      </c>
      <c r="S89">
        <v>26.620229999999999</v>
      </c>
      <c r="T89">
        <v>0.5625</v>
      </c>
      <c r="U89">
        <v>348.97500000000002</v>
      </c>
      <c r="V89">
        <v>18.140333999999999</v>
      </c>
      <c r="W89">
        <v>32.777999999999999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15.948</v>
      </c>
      <c r="AF89">
        <v>18.491199999999999</v>
      </c>
      <c r="AG89">
        <v>44.257599999999996</v>
      </c>
      <c r="AH89">
        <v>0</v>
      </c>
      <c r="AI89">
        <v>0</v>
      </c>
      <c r="AJ89">
        <v>0</v>
      </c>
      <c r="AK89">
        <v>54.441000000000003</v>
      </c>
      <c r="AL89">
        <v>12.782</v>
      </c>
      <c r="AM89">
        <v>16.349423999999999</v>
      </c>
      <c r="AN89">
        <v>0.82277999999999996</v>
      </c>
      <c r="AO89">
        <v>0</v>
      </c>
      <c r="AP89">
        <v>1.7934000000000001</v>
      </c>
      <c r="AQ89">
        <v>0</v>
      </c>
      <c r="AR89">
        <v>36.432000000000002</v>
      </c>
      <c r="AS89">
        <v>23.944559999999999</v>
      </c>
      <c r="AT89">
        <v>11.2476</v>
      </c>
      <c r="AU89">
        <v>0</v>
      </c>
      <c r="AV89">
        <v>25.6464</v>
      </c>
      <c r="AW89">
        <v>54.061799999999998</v>
      </c>
      <c r="AX89">
        <v>1.143</v>
      </c>
      <c r="AY89">
        <v>0</v>
      </c>
      <c r="AZ89">
        <f t="shared" si="3"/>
        <v>87.573115000000001</v>
      </c>
      <c r="BA89">
        <f t="shared" si="4"/>
        <v>2698.9013399999999</v>
      </c>
      <c r="BD89">
        <v>4.2945000000000002</v>
      </c>
      <c r="BE89">
        <v>0</v>
      </c>
      <c r="BF89">
        <v>2.0572E-2</v>
      </c>
      <c r="BG89">
        <v>0</v>
      </c>
      <c r="BH89">
        <v>3.7000000000000002E-3</v>
      </c>
      <c r="BI89">
        <v>0.85655999999999999</v>
      </c>
      <c r="BJ89">
        <v>0</v>
      </c>
      <c r="BK89">
        <v>0</v>
      </c>
      <c r="BL89">
        <v>0</v>
      </c>
      <c r="BM89">
        <v>0</v>
      </c>
      <c r="BN89">
        <v>2.112E-2</v>
      </c>
      <c r="BO89">
        <v>2.02</v>
      </c>
      <c r="BP89">
        <v>2.19</v>
      </c>
      <c r="BQ89">
        <v>3.5429620000000002</v>
      </c>
      <c r="BR89">
        <v>0</v>
      </c>
      <c r="BS89">
        <v>1.65</v>
      </c>
      <c r="BT89">
        <v>0</v>
      </c>
      <c r="BU89">
        <v>2.9693719999999999</v>
      </c>
      <c r="BV89">
        <v>1.342031</v>
      </c>
      <c r="BW89">
        <v>9.44</v>
      </c>
      <c r="BX89">
        <v>4.2584999999999997</v>
      </c>
      <c r="BY89">
        <v>0.26</v>
      </c>
      <c r="BZ89">
        <v>1.9378120000000001</v>
      </c>
      <c r="CA89">
        <v>3.5120239999999998</v>
      </c>
      <c r="CB89">
        <v>1.93</v>
      </c>
      <c r="CC89">
        <v>1.25</v>
      </c>
      <c r="CD89">
        <v>1.44</v>
      </c>
      <c r="CE89">
        <v>0.97</v>
      </c>
      <c r="CF89">
        <v>0.08</v>
      </c>
      <c r="CG89">
        <v>3.77</v>
      </c>
      <c r="CH89">
        <v>0</v>
      </c>
      <c r="CI89">
        <v>7.24</v>
      </c>
      <c r="CJ89">
        <v>1.92</v>
      </c>
      <c r="CK89">
        <v>1.79</v>
      </c>
      <c r="CL89">
        <v>5.3144439999999999</v>
      </c>
      <c r="CM89">
        <v>0.93515599999999999</v>
      </c>
      <c r="CN89">
        <v>3.5429620000000002</v>
      </c>
      <c r="CO89">
        <v>3</v>
      </c>
      <c r="CP89">
        <v>0.99528000000000005</v>
      </c>
      <c r="CQ89">
        <v>2.79379</v>
      </c>
      <c r="CR89">
        <v>2.34</v>
      </c>
      <c r="CS89">
        <v>2.0285199999999999</v>
      </c>
      <c r="CT89">
        <v>1.9426559999999999</v>
      </c>
      <c r="CU89">
        <v>1.959376</v>
      </c>
      <c r="CV89">
        <v>2.6840619999999999</v>
      </c>
      <c r="CW89">
        <v>1.3277159999999999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87.573115000000001</v>
      </c>
    </row>
    <row r="90" spans="1:114">
      <c r="A90" t="s">
        <v>132</v>
      </c>
      <c r="B90">
        <v>0</v>
      </c>
      <c r="C90">
        <v>0</v>
      </c>
      <c r="D90">
        <v>5.48</v>
      </c>
      <c r="E90">
        <v>0</v>
      </c>
      <c r="F90">
        <v>0</v>
      </c>
      <c r="G90">
        <v>22.62</v>
      </c>
      <c r="H90">
        <v>0</v>
      </c>
      <c r="I90">
        <v>98.869500000000002</v>
      </c>
      <c r="J90">
        <v>1.143</v>
      </c>
      <c r="K90">
        <v>687.84215500000005</v>
      </c>
      <c r="L90">
        <v>437.60275000000001</v>
      </c>
      <c r="M90">
        <v>92.92</v>
      </c>
      <c r="N90">
        <v>119.15625</v>
      </c>
      <c r="O90">
        <v>62.395313000000002</v>
      </c>
      <c r="P90">
        <v>127.262</v>
      </c>
      <c r="Q90">
        <v>21.238</v>
      </c>
      <c r="R90">
        <v>42.846803999999999</v>
      </c>
      <c r="S90">
        <v>26.620229999999999</v>
      </c>
      <c r="T90">
        <v>0.5625</v>
      </c>
      <c r="U90">
        <v>348.97500000000002</v>
      </c>
      <c r="V90">
        <v>18.140333999999999</v>
      </c>
      <c r="W90">
        <v>32.777999999999999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15.948</v>
      </c>
      <c r="AF90">
        <v>18.288</v>
      </c>
      <c r="AG90">
        <v>44.257599999999996</v>
      </c>
      <c r="AH90">
        <v>0</v>
      </c>
      <c r="AI90">
        <v>0</v>
      </c>
      <c r="AJ90">
        <v>0</v>
      </c>
      <c r="AK90">
        <v>54.441000000000003</v>
      </c>
      <c r="AL90">
        <v>12.782</v>
      </c>
      <c r="AM90">
        <v>16.349423999999999</v>
      </c>
      <c r="AN90">
        <v>0.82277999999999996</v>
      </c>
      <c r="AO90">
        <v>0</v>
      </c>
      <c r="AP90">
        <v>1.7934000000000001</v>
      </c>
      <c r="AQ90">
        <v>0</v>
      </c>
      <c r="AR90">
        <v>36.432000000000002</v>
      </c>
      <c r="AS90">
        <v>23.944559999999999</v>
      </c>
      <c r="AT90">
        <v>11.2476</v>
      </c>
      <c r="AU90">
        <v>0</v>
      </c>
      <c r="AV90">
        <v>25.6464</v>
      </c>
      <c r="AW90">
        <v>54.061799999999998</v>
      </c>
      <c r="AX90">
        <v>1.143</v>
      </c>
      <c r="AY90">
        <v>0</v>
      </c>
      <c r="AZ90">
        <f t="shared" si="3"/>
        <v>87.573115000000001</v>
      </c>
      <c r="BA90">
        <f t="shared" si="4"/>
        <v>2698.69814</v>
      </c>
      <c r="BD90">
        <v>4.2945000000000002</v>
      </c>
      <c r="BE90">
        <v>0</v>
      </c>
      <c r="BF90">
        <v>2.0572E-2</v>
      </c>
      <c r="BG90">
        <v>0</v>
      </c>
      <c r="BH90">
        <v>3.7000000000000002E-3</v>
      </c>
      <c r="BI90">
        <v>0.85655999999999999</v>
      </c>
      <c r="BJ90">
        <v>0</v>
      </c>
      <c r="BK90">
        <v>0</v>
      </c>
      <c r="BL90">
        <v>0</v>
      </c>
      <c r="BM90">
        <v>0</v>
      </c>
      <c r="BN90">
        <v>2.112E-2</v>
      </c>
      <c r="BO90">
        <v>2.02</v>
      </c>
      <c r="BP90">
        <v>2.19</v>
      </c>
      <c r="BQ90">
        <v>3.5429620000000002</v>
      </c>
      <c r="BR90">
        <v>0</v>
      </c>
      <c r="BS90">
        <v>1.65</v>
      </c>
      <c r="BT90">
        <v>0</v>
      </c>
      <c r="BU90">
        <v>2.9693719999999999</v>
      </c>
      <c r="BV90">
        <v>1.342031</v>
      </c>
      <c r="BW90">
        <v>9.44</v>
      </c>
      <c r="BX90">
        <v>4.2584999999999997</v>
      </c>
      <c r="BY90">
        <v>0.26</v>
      </c>
      <c r="BZ90">
        <v>1.9378120000000001</v>
      </c>
      <c r="CA90">
        <v>3.5120239999999998</v>
      </c>
      <c r="CB90">
        <v>1.93</v>
      </c>
      <c r="CC90">
        <v>1.25</v>
      </c>
      <c r="CD90">
        <v>1.44</v>
      </c>
      <c r="CE90">
        <v>0.97</v>
      </c>
      <c r="CF90">
        <v>0.08</v>
      </c>
      <c r="CG90">
        <v>3.77</v>
      </c>
      <c r="CH90">
        <v>0</v>
      </c>
      <c r="CI90">
        <v>7.24</v>
      </c>
      <c r="CJ90">
        <v>1.92</v>
      </c>
      <c r="CK90">
        <v>1.79</v>
      </c>
      <c r="CL90">
        <v>5.3144439999999999</v>
      </c>
      <c r="CM90">
        <v>0.93515599999999999</v>
      </c>
      <c r="CN90">
        <v>3.5429620000000002</v>
      </c>
      <c r="CO90">
        <v>3</v>
      </c>
      <c r="CP90">
        <v>0.99528000000000005</v>
      </c>
      <c r="CQ90">
        <v>2.79379</v>
      </c>
      <c r="CR90">
        <v>2.34</v>
      </c>
      <c r="CS90">
        <v>2.0285199999999999</v>
      </c>
      <c r="CT90">
        <v>1.9426559999999999</v>
      </c>
      <c r="CU90">
        <v>1.959376</v>
      </c>
      <c r="CV90">
        <v>2.6840619999999999</v>
      </c>
      <c r="CW90">
        <v>1.3277159999999999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87.573115000000001</v>
      </c>
    </row>
    <row r="91" spans="1:114">
      <c r="A91" t="s">
        <v>133</v>
      </c>
      <c r="B91">
        <v>0</v>
      </c>
      <c r="C91">
        <v>0</v>
      </c>
      <c r="D91">
        <v>5.48</v>
      </c>
      <c r="E91">
        <v>0</v>
      </c>
      <c r="F91">
        <v>0</v>
      </c>
      <c r="G91">
        <v>22.62</v>
      </c>
      <c r="H91">
        <v>0</v>
      </c>
      <c r="I91">
        <v>98.869500000000002</v>
      </c>
      <c r="J91">
        <v>1.143</v>
      </c>
      <c r="K91">
        <v>687.84215500000005</v>
      </c>
      <c r="L91">
        <v>437.60275000000001</v>
      </c>
      <c r="M91">
        <v>92.92</v>
      </c>
      <c r="N91">
        <v>119.15625</v>
      </c>
      <c r="O91">
        <v>62.395313000000002</v>
      </c>
      <c r="P91">
        <v>127.262</v>
      </c>
      <c r="Q91">
        <v>21.238</v>
      </c>
      <c r="R91">
        <v>42.846803999999999</v>
      </c>
      <c r="S91">
        <v>26.620229999999999</v>
      </c>
      <c r="T91">
        <v>0.5625</v>
      </c>
      <c r="U91">
        <v>348.97500000000002</v>
      </c>
      <c r="V91">
        <v>18.140333999999999</v>
      </c>
      <c r="W91">
        <v>32.777999999999999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9.1440000000000001</v>
      </c>
      <c r="AG91">
        <v>44.257599999999996</v>
      </c>
      <c r="AH91">
        <v>0</v>
      </c>
      <c r="AI91">
        <v>0</v>
      </c>
      <c r="AJ91">
        <v>0</v>
      </c>
      <c r="AK91">
        <v>54.441000000000003</v>
      </c>
      <c r="AL91">
        <v>12.782</v>
      </c>
      <c r="AM91">
        <v>16.349423999999999</v>
      </c>
      <c r="AN91">
        <v>0.82277999999999996</v>
      </c>
      <c r="AO91">
        <v>0</v>
      </c>
      <c r="AP91">
        <v>1.7934000000000001</v>
      </c>
      <c r="AQ91">
        <v>0</v>
      </c>
      <c r="AR91">
        <v>36.432000000000002</v>
      </c>
      <c r="AS91">
        <v>23.944559999999999</v>
      </c>
      <c r="AT91">
        <v>11.2476</v>
      </c>
      <c r="AU91">
        <v>0</v>
      </c>
      <c r="AV91">
        <v>25.6464</v>
      </c>
      <c r="AW91">
        <v>54.061799999999998</v>
      </c>
      <c r="AX91">
        <v>1.143</v>
      </c>
      <c r="AY91">
        <v>0</v>
      </c>
      <c r="AZ91">
        <f t="shared" si="3"/>
        <v>87.583115000000006</v>
      </c>
      <c r="BA91">
        <f t="shared" si="4"/>
        <v>2673.6161399999996</v>
      </c>
      <c r="BD91">
        <v>4.2945000000000002</v>
      </c>
      <c r="BE91">
        <v>0</v>
      </c>
      <c r="BF91">
        <v>2.0572E-2</v>
      </c>
      <c r="BG91">
        <v>0</v>
      </c>
      <c r="BH91">
        <v>3.7000000000000002E-3</v>
      </c>
      <c r="BI91">
        <v>0.85655999999999999</v>
      </c>
      <c r="BJ91">
        <v>0</v>
      </c>
      <c r="BK91">
        <v>0</v>
      </c>
      <c r="BL91">
        <v>0</v>
      </c>
      <c r="BM91">
        <v>0</v>
      </c>
      <c r="BN91">
        <v>2.112E-2</v>
      </c>
      <c r="BO91">
        <v>2.02</v>
      </c>
      <c r="BP91">
        <v>2.19</v>
      </c>
      <c r="BQ91">
        <v>3.5429620000000002</v>
      </c>
      <c r="BR91">
        <v>0</v>
      </c>
      <c r="BS91">
        <v>1.65</v>
      </c>
      <c r="BT91">
        <v>0</v>
      </c>
      <c r="BU91">
        <v>2.9693719999999999</v>
      </c>
      <c r="BV91">
        <v>1.342031</v>
      </c>
      <c r="BW91">
        <v>9.44</v>
      </c>
      <c r="BX91">
        <v>4.2584999999999997</v>
      </c>
      <c r="BY91">
        <v>0.26</v>
      </c>
      <c r="BZ91">
        <v>1.9378120000000001</v>
      </c>
      <c r="CA91">
        <v>3.5120239999999998</v>
      </c>
      <c r="CB91">
        <v>1.89</v>
      </c>
      <c r="CC91">
        <v>1.28</v>
      </c>
      <c r="CD91">
        <v>1.46</v>
      </c>
      <c r="CE91">
        <v>0.97</v>
      </c>
      <c r="CF91">
        <v>0.08</v>
      </c>
      <c r="CG91">
        <v>3.77</v>
      </c>
      <c r="CH91">
        <v>0</v>
      </c>
      <c r="CI91">
        <v>7.24</v>
      </c>
      <c r="CJ91">
        <v>1.92</v>
      </c>
      <c r="CK91">
        <v>1.79</v>
      </c>
      <c r="CL91">
        <v>5.3144439999999999</v>
      </c>
      <c r="CM91">
        <v>0.93515599999999999</v>
      </c>
      <c r="CN91">
        <v>3.5429620000000002</v>
      </c>
      <c r="CO91">
        <v>3</v>
      </c>
      <c r="CP91">
        <v>0.99528000000000005</v>
      </c>
      <c r="CQ91">
        <v>2.79379</v>
      </c>
      <c r="CR91">
        <v>2.34</v>
      </c>
      <c r="CS91">
        <v>2.0285199999999999</v>
      </c>
      <c r="CT91">
        <v>1.9426559999999999</v>
      </c>
      <c r="CU91">
        <v>1.959376</v>
      </c>
      <c r="CV91">
        <v>2.6840619999999999</v>
      </c>
      <c r="CW91">
        <v>1.3277159999999999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87.583115000000006</v>
      </c>
    </row>
    <row r="92" spans="1:114">
      <c r="A92" t="s">
        <v>134</v>
      </c>
      <c r="B92">
        <v>0</v>
      </c>
      <c r="C92">
        <v>0</v>
      </c>
      <c r="D92">
        <v>5.48</v>
      </c>
      <c r="E92">
        <v>0</v>
      </c>
      <c r="F92">
        <v>0</v>
      </c>
      <c r="G92">
        <v>22.62</v>
      </c>
      <c r="H92">
        <v>0</v>
      </c>
      <c r="I92">
        <v>98.869500000000002</v>
      </c>
      <c r="J92">
        <v>1.143</v>
      </c>
      <c r="K92">
        <v>687.84215500000005</v>
      </c>
      <c r="L92">
        <v>437.60275000000001</v>
      </c>
      <c r="M92">
        <v>92.92</v>
      </c>
      <c r="N92">
        <v>119.15625</v>
      </c>
      <c r="O92">
        <v>62.395313000000002</v>
      </c>
      <c r="P92">
        <v>127.262</v>
      </c>
      <c r="Q92">
        <v>21.238</v>
      </c>
      <c r="R92">
        <v>42.846803999999999</v>
      </c>
      <c r="S92">
        <v>26.620229999999999</v>
      </c>
      <c r="T92">
        <v>0.5625</v>
      </c>
      <c r="U92">
        <v>348.97500000000002</v>
      </c>
      <c r="V92">
        <v>18.140333999999999</v>
      </c>
      <c r="W92">
        <v>32.777999999999999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9.1440000000000001</v>
      </c>
      <c r="AG92">
        <v>44.257599999999996</v>
      </c>
      <c r="AH92">
        <v>0</v>
      </c>
      <c r="AI92">
        <v>0</v>
      </c>
      <c r="AJ92">
        <v>0</v>
      </c>
      <c r="AK92">
        <v>54.441000000000003</v>
      </c>
      <c r="AL92">
        <v>12.782</v>
      </c>
      <c r="AM92">
        <v>16.349423999999999</v>
      </c>
      <c r="AN92">
        <v>0.82277999999999996</v>
      </c>
      <c r="AO92">
        <v>0</v>
      </c>
      <c r="AP92">
        <v>1.7934000000000001</v>
      </c>
      <c r="AQ92">
        <v>0</v>
      </c>
      <c r="AR92">
        <v>36.432000000000002</v>
      </c>
      <c r="AS92">
        <v>23.944559999999999</v>
      </c>
      <c r="AT92">
        <v>11.2476</v>
      </c>
      <c r="AU92">
        <v>0</v>
      </c>
      <c r="AV92">
        <v>25.6464</v>
      </c>
      <c r="AW92">
        <v>54.061799999999998</v>
      </c>
      <c r="AX92">
        <v>1.143</v>
      </c>
      <c r="AY92">
        <v>0</v>
      </c>
      <c r="AZ92">
        <f t="shared" si="3"/>
        <v>87.583115000000006</v>
      </c>
      <c r="BA92">
        <f t="shared" si="4"/>
        <v>2673.6161399999996</v>
      </c>
      <c r="BD92">
        <v>4.2945000000000002</v>
      </c>
      <c r="BE92">
        <v>0</v>
      </c>
      <c r="BF92">
        <v>2.0572E-2</v>
      </c>
      <c r="BG92">
        <v>0</v>
      </c>
      <c r="BH92">
        <v>3.7000000000000002E-3</v>
      </c>
      <c r="BI92">
        <v>0.85655999999999999</v>
      </c>
      <c r="BJ92">
        <v>0</v>
      </c>
      <c r="BK92">
        <v>0</v>
      </c>
      <c r="BL92">
        <v>0</v>
      </c>
      <c r="BM92">
        <v>0</v>
      </c>
      <c r="BN92">
        <v>2.112E-2</v>
      </c>
      <c r="BO92">
        <v>2.02</v>
      </c>
      <c r="BP92">
        <v>2.19</v>
      </c>
      <c r="BQ92">
        <v>3.5429620000000002</v>
      </c>
      <c r="BR92">
        <v>0</v>
      </c>
      <c r="BS92">
        <v>1.65</v>
      </c>
      <c r="BT92">
        <v>0</v>
      </c>
      <c r="BU92">
        <v>2.9693719999999999</v>
      </c>
      <c r="BV92">
        <v>1.342031</v>
      </c>
      <c r="BW92">
        <v>9.44</v>
      </c>
      <c r="BX92">
        <v>4.2584999999999997</v>
      </c>
      <c r="BY92">
        <v>0.26</v>
      </c>
      <c r="BZ92">
        <v>1.9378120000000001</v>
      </c>
      <c r="CA92">
        <v>3.5120239999999998</v>
      </c>
      <c r="CB92">
        <v>1.89</v>
      </c>
      <c r="CC92">
        <v>1.28</v>
      </c>
      <c r="CD92">
        <v>1.46</v>
      </c>
      <c r="CE92">
        <v>0.97</v>
      </c>
      <c r="CF92">
        <v>0.08</v>
      </c>
      <c r="CG92">
        <v>3.77</v>
      </c>
      <c r="CH92">
        <v>0</v>
      </c>
      <c r="CI92">
        <v>7.24</v>
      </c>
      <c r="CJ92">
        <v>1.92</v>
      </c>
      <c r="CK92">
        <v>1.79</v>
      </c>
      <c r="CL92">
        <v>5.3144439999999999</v>
      </c>
      <c r="CM92">
        <v>0.93515599999999999</v>
      </c>
      <c r="CN92">
        <v>3.5429620000000002</v>
      </c>
      <c r="CO92">
        <v>3</v>
      </c>
      <c r="CP92">
        <v>0.99528000000000005</v>
      </c>
      <c r="CQ92">
        <v>2.79379</v>
      </c>
      <c r="CR92">
        <v>2.34</v>
      </c>
      <c r="CS92">
        <v>2.0285199999999999</v>
      </c>
      <c r="CT92">
        <v>1.9426559999999999</v>
      </c>
      <c r="CU92">
        <v>1.959376</v>
      </c>
      <c r="CV92">
        <v>2.6840619999999999</v>
      </c>
      <c r="CW92">
        <v>1.3277159999999999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87.583115000000006</v>
      </c>
    </row>
    <row r="93" spans="1:114">
      <c r="A93" t="s">
        <v>135</v>
      </c>
      <c r="B93">
        <v>0</v>
      </c>
      <c r="C93">
        <v>0</v>
      </c>
      <c r="D93">
        <v>5.48</v>
      </c>
      <c r="E93">
        <v>0</v>
      </c>
      <c r="F93">
        <v>0</v>
      </c>
      <c r="G93">
        <v>22.62</v>
      </c>
      <c r="H93">
        <v>0</v>
      </c>
      <c r="I93">
        <v>98.869500000000002</v>
      </c>
      <c r="J93">
        <v>1.143</v>
      </c>
      <c r="K93">
        <v>687.84215500000005</v>
      </c>
      <c r="L93">
        <v>437.60275000000001</v>
      </c>
      <c r="M93">
        <v>92.92</v>
      </c>
      <c r="N93">
        <v>119.15625</v>
      </c>
      <c r="O93">
        <v>62.395313000000002</v>
      </c>
      <c r="P93">
        <v>127.262</v>
      </c>
      <c r="Q93">
        <v>21.238</v>
      </c>
      <c r="R93">
        <v>42.846803999999999</v>
      </c>
      <c r="S93">
        <v>26.620229999999999</v>
      </c>
      <c r="T93">
        <v>0.5625</v>
      </c>
      <c r="U93">
        <v>348.97500000000002</v>
      </c>
      <c r="V93">
        <v>18.140333999999999</v>
      </c>
      <c r="W93">
        <v>32.777999999999999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9.1440000000000001</v>
      </c>
      <c r="AG93">
        <v>44.257599999999996</v>
      </c>
      <c r="AH93">
        <v>0</v>
      </c>
      <c r="AI93">
        <v>0</v>
      </c>
      <c r="AJ93">
        <v>0</v>
      </c>
      <c r="AK93">
        <v>54.441000000000003</v>
      </c>
      <c r="AL93">
        <v>12.782</v>
      </c>
      <c r="AM93">
        <v>16.349423999999999</v>
      </c>
      <c r="AN93">
        <v>0.82277999999999996</v>
      </c>
      <c r="AO93">
        <v>0</v>
      </c>
      <c r="AP93">
        <v>1.7934000000000001</v>
      </c>
      <c r="AQ93">
        <v>0</v>
      </c>
      <c r="AR93">
        <v>36.432000000000002</v>
      </c>
      <c r="AS93">
        <v>23.944559999999999</v>
      </c>
      <c r="AT93">
        <v>11.2476</v>
      </c>
      <c r="AU93">
        <v>0</v>
      </c>
      <c r="AV93">
        <v>25.6464</v>
      </c>
      <c r="AW93">
        <v>54.061799999999998</v>
      </c>
      <c r="AX93">
        <v>1.143</v>
      </c>
      <c r="AY93">
        <v>0</v>
      </c>
      <c r="AZ93">
        <f t="shared" si="3"/>
        <v>87.583115000000006</v>
      </c>
      <c r="BA93">
        <f t="shared" si="4"/>
        <v>2673.6161399999996</v>
      </c>
      <c r="BD93">
        <v>4.2945000000000002</v>
      </c>
      <c r="BE93">
        <v>0</v>
      </c>
      <c r="BF93">
        <v>2.0572E-2</v>
      </c>
      <c r="BG93">
        <v>0</v>
      </c>
      <c r="BH93">
        <v>3.7000000000000002E-3</v>
      </c>
      <c r="BI93">
        <v>0.85655999999999999</v>
      </c>
      <c r="BJ93">
        <v>0</v>
      </c>
      <c r="BK93">
        <v>0</v>
      </c>
      <c r="BL93">
        <v>0</v>
      </c>
      <c r="BM93">
        <v>0</v>
      </c>
      <c r="BN93">
        <v>2.112E-2</v>
      </c>
      <c r="BO93">
        <v>2.02</v>
      </c>
      <c r="BP93">
        <v>2.19</v>
      </c>
      <c r="BQ93">
        <v>3.5429620000000002</v>
      </c>
      <c r="BR93">
        <v>0</v>
      </c>
      <c r="BS93">
        <v>1.65</v>
      </c>
      <c r="BT93">
        <v>0</v>
      </c>
      <c r="BU93">
        <v>2.9693719999999999</v>
      </c>
      <c r="BV93">
        <v>1.342031</v>
      </c>
      <c r="BW93">
        <v>9.44</v>
      </c>
      <c r="BX93">
        <v>4.2584999999999997</v>
      </c>
      <c r="BY93">
        <v>0.26</v>
      </c>
      <c r="BZ93">
        <v>1.9378120000000001</v>
      </c>
      <c r="CA93">
        <v>3.5120239999999998</v>
      </c>
      <c r="CB93">
        <v>1.89</v>
      </c>
      <c r="CC93">
        <v>1.28</v>
      </c>
      <c r="CD93">
        <v>1.46</v>
      </c>
      <c r="CE93">
        <v>0.97</v>
      </c>
      <c r="CF93">
        <v>0.08</v>
      </c>
      <c r="CG93">
        <v>3.77</v>
      </c>
      <c r="CH93">
        <v>0</v>
      </c>
      <c r="CI93">
        <v>7.24</v>
      </c>
      <c r="CJ93">
        <v>1.92</v>
      </c>
      <c r="CK93">
        <v>1.79</v>
      </c>
      <c r="CL93">
        <v>5.3144439999999999</v>
      </c>
      <c r="CM93">
        <v>0.93515599999999999</v>
      </c>
      <c r="CN93">
        <v>3.5429620000000002</v>
      </c>
      <c r="CO93">
        <v>3</v>
      </c>
      <c r="CP93">
        <v>0.99528000000000005</v>
      </c>
      <c r="CQ93">
        <v>2.79379</v>
      </c>
      <c r="CR93">
        <v>2.34</v>
      </c>
      <c r="CS93">
        <v>2.0285199999999999</v>
      </c>
      <c r="CT93">
        <v>1.9426559999999999</v>
      </c>
      <c r="CU93">
        <v>1.959376</v>
      </c>
      <c r="CV93">
        <v>2.6840619999999999</v>
      </c>
      <c r="CW93">
        <v>1.3277159999999999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87.583115000000006</v>
      </c>
    </row>
    <row r="94" spans="1:114">
      <c r="A94" t="s">
        <v>136</v>
      </c>
      <c r="B94">
        <v>0</v>
      </c>
      <c r="C94">
        <v>0</v>
      </c>
      <c r="D94">
        <v>5.48</v>
      </c>
      <c r="E94">
        <v>0</v>
      </c>
      <c r="F94">
        <v>0</v>
      </c>
      <c r="G94">
        <v>22.62</v>
      </c>
      <c r="H94">
        <v>0</v>
      </c>
      <c r="I94">
        <v>98.869500000000002</v>
      </c>
      <c r="J94">
        <v>1.143</v>
      </c>
      <c r="K94">
        <v>687.84215500000005</v>
      </c>
      <c r="L94">
        <v>437.60275000000001</v>
      </c>
      <c r="M94">
        <v>92.92</v>
      </c>
      <c r="N94">
        <v>119.15625</v>
      </c>
      <c r="O94">
        <v>62.395313000000002</v>
      </c>
      <c r="P94">
        <v>127.262</v>
      </c>
      <c r="Q94">
        <v>21.238</v>
      </c>
      <c r="R94">
        <v>42.846803999999999</v>
      </c>
      <c r="S94">
        <v>26.620229999999999</v>
      </c>
      <c r="T94">
        <v>0.5625</v>
      </c>
      <c r="U94">
        <v>348.97500000000002</v>
      </c>
      <c r="V94">
        <v>18.140333999999999</v>
      </c>
      <c r="W94">
        <v>32.777999999999999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9.1440000000000001</v>
      </c>
      <c r="AG94">
        <v>44.257599999999996</v>
      </c>
      <c r="AH94">
        <v>0</v>
      </c>
      <c r="AI94">
        <v>0</v>
      </c>
      <c r="AJ94">
        <v>0</v>
      </c>
      <c r="AK94">
        <v>54.441000000000003</v>
      </c>
      <c r="AL94">
        <v>12.782</v>
      </c>
      <c r="AM94">
        <v>16.349423999999999</v>
      </c>
      <c r="AN94">
        <v>0.82277999999999996</v>
      </c>
      <c r="AO94">
        <v>0</v>
      </c>
      <c r="AP94">
        <v>1.7934000000000001</v>
      </c>
      <c r="AQ94">
        <v>0</v>
      </c>
      <c r="AR94">
        <v>36.432000000000002</v>
      </c>
      <c r="AS94">
        <v>23.944559999999999</v>
      </c>
      <c r="AT94">
        <v>11.2476</v>
      </c>
      <c r="AU94">
        <v>0</v>
      </c>
      <c r="AV94">
        <v>25.6464</v>
      </c>
      <c r="AW94">
        <v>54.061799999999998</v>
      </c>
      <c r="AX94">
        <v>1.143</v>
      </c>
      <c r="AY94">
        <v>0</v>
      </c>
      <c r="AZ94">
        <f t="shared" si="3"/>
        <v>87.533114999999995</v>
      </c>
      <c r="BA94">
        <f t="shared" si="4"/>
        <v>2673.5661399999999</v>
      </c>
      <c r="BD94">
        <v>4.2945000000000002</v>
      </c>
      <c r="BE94">
        <v>0</v>
      </c>
      <c r="BF94">
        <v>2.0572E-2</v>
      </c>
      <c r="BG94">
        <v>0</v>
      </c>
      <c r="BH94">
        <v>3.7000000000000002E-3</v>
      </c>
      <c r="BI94">
        <v>0.85655999999999999</v>
      </c>
      <c r="BJ94">
        <v>0</v>
      </c>
      <c r="BK94">
        <v>0</v>
      </c>
      <c r="BL94">
        <v>0</v>
      </c>
      <c r="BM94">
        <v>0</v>
      </c>
      <c r="BN94">
        <v>2.112E-2</v>
      </c>
      <c r="BO94">
        <v>2.02</v>
      </c>
      <c r="BP94">
        <v>2.19</v>
      </c>
      <c r="BQ94">
        <v>3.5429620000000002</v>
      </c>
      <c r="BR94">
        <v>0</v>
      </c>
      <c r="BS94">
        <v>1.65</v>
      </c>
      <c r="BT94">
        <v>0</v>
      </c>
      <c r="BU94">
        <v>2.9693719999999999</v>
      </c>
      <c r="BV94">
        <v>1.342031</v>
      </c>
      <c r="BW94">
        <v>9.44</v>
      </c>
      <c r="BX94">
        <v>4.2584999999999997</v>
      </c>
      <c r="BY94">
        <v>0.26</v>
      </c>
      <c r="BZ94">
        <v>1.9378120000000001</v>
      </c>
      <c r="CA94">
        <v>3.5120239999999998</v>
      </c>
      <c r="CB94">
        <v>1.89</v>
      </c>
      <c r="CC94">
        <v>1.25</v>
      </c>
      <c r="CD94">
        <v>1.44</v>
      </c>
      <c r="CE94">
        <v>0.97</v>
      </c>
      <c r="CF94">
        <v>0.08</v>
      </c>
      <c r="CG94">
        <v>3.77</v>
      </c>
      <c r="CH94">
        <v>0</v>
      </c>
      <c r="CI94">
        <v>7.24</v>
      </c>
      <c r="CJ94">
        <v>1.92</v>
      </c>
      <c r="CK94">
        <v>1.79</v>
      </c>
      <c r="CL94">
        <v>5.3144439999999999</v>
      </c>
      <c r="CM94">
        <v>0.93515599999999999</v>
      </c>
      <c r="CN94">
        <v>3.5429620000000002</v>
      </c>
      <c r="CO94">
        <v>3</v>
      </c>
      <c r="CP94">
        <v>0.99528000000000005</v>
      </c>
      <c r="CQ94">
        <v>2.79379</v>
      </c>
      <c r="CR94">
        <v>2.34</v>
      </c>
      <c r="CS94">
        <v>2.0285199999999999</v>
      </c>
      <c r="CT94">
        <v>1.9426559999999999</v>
      </c>
      <c r="CU94">
        <v>1.959376</v>
      </c>
      <c r="CV94">
        <v>2.6840619999999999</v>
      </c>
      <c r="CW94">
        <v>1.3277159999999999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87.533114999999995</v>
      </c>
    </row>
    <row r="95" spans="1:114">
      <c r="A95" t="s">
        <v>137</v>
      </c>
      <c r="B95">
        <v>0</v>
      </c>
      <c r="C95">
        <v>0</v>
      </c>
      <c r="D95">
        <v>5.48</v>
      </c>
      <c r="E95">
        <v>0</v>
      </c>
      <c r="F95">
        <v>0</v>
      </c>
      <c r="G95">
        <v>22.62</v>
      </c>
      <c r="H95">
        <v>0</v>
      </c>
      <c r="I95">
        <v>98.869500000000002</v>
      </c>
      <c r="J95">
        <v>1.143</v>
      </c>
      <c r="K95">
        <v>687.84215500000005</v>
      </c>
      <c r="L95">
        <v>437.60275000000001</v>
      </c>
      <c r="M95">
        <v>92.92</v>
      </c>
      <c r="N95">
        <v>119.15625</v>
      </c>
      <c r="O95">
        <v>62.395313000000002</v>
      </c>
      <c r="P95">
        <v>127.262</v>
      </c>
      <c r="Q95">
        <v>21.238</v>
      </c>
      <c r="R95">
        <v>42.846803999999999</v>
      </c>
      <c r="S95">
        <v>26.620229999999999</v>
      </c>
      <c r="T95">
        <v>0.5625</v>
      </c>
      <c r="U95">
        <v>348.97500000000002</v>
      </c>
      <c r="V95">
        <v>18.140333999999999</v>
      </c>
      <c r="W95">
        <v>32.777999999999999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9.1440000000000001</v>
      </c>
      <c r="AG95">
        <v>44.257599999999996</v>
      </c>
      <c r="AH95">
        <v>0</v>
      </c>
      <c r="AI95">
        <v>0</v>
      </c>
      <c r="AJ95">
        <v>0</v>
      </c>
      <c r="AK95">
        <v>54.441000000000003</v>
      </c>
      <c r="AL95">
        <v>12.782</v>
      </c>
      <c r="AM95">
        <v>16.349423999999999</v>
      </c>
      <c r="AN95">
        <v>0.82277999999999996</v>
      </c>
      <c r="AO95">
        <v>0</v>
      </c>
      <c r="AP95">
        <v>1.5371999999999999</v>
      </c>
      <c r="AQ95">
        <v>0</v>
      </c>
      <c r="AR95">
        <v>34.223999999999997</v>
      </c>
      <c r="AS95">
        <v>22.868400000000001</v>
      </c>
      <c r="AT95">
        <v>11.2476</v>
      </c>
      <c r="AU95">
        <v>0</v>
      </c>
      <c r="AV95">
        <v>25.6464</v>
      </c>
      <c r="AW95">
        <v>54.061799999999998</v>
      </c>
      <c r="AX95">
        <v>1.143</v>
      </c>
      <c r="AY95">
        <v>0</v>
      </c>
      <c r="AZ95">
        <f t="shared" si="3"/>
        <v>87.503114999999994</v>
      </c>
      <c r="BA95">
        <f t="shared" si="4"/>
        <v>2669.9957800000002</v>
      </c>
      <c r="BD95">
        <v>4.2945000000000002</v>
      </c>
      <c r="BE95">
        <v>0</v>
      </c>
      <c r="BF95">
        <v>2.0572E-2</v>
      </c>
      <c r="BG95">
        <v>0</v>
      </c>
      <c r="BH95">
        <v>3.7000000000000002E-3</v>
      </c>
      <c r="BI95">
        <v>0.85655999999999999</v>
      </c>
      <c r="BJ95">
        <v>0</v>
      </c>
      <c r="BK95">
        <v>0</v>
      </c>
      <c r="BL95">
        <v>0</v>
      </c>
      <c r="BM95">
        <v>0</v>
      </c>
      <c r="BN95">
        <v>2.112E-2</v>
      </c>
      <c r="BO95">
        <v>2.02</v>
      </c>
      <c r="BP95">
        <v>2.19</v>
      </c>
      <c r="BQ95">
        <v>3.5429620000000002</v>
      </c>
      <c r="BR95">
        <v>0</v>
      </c>
      <c r="BS95">
        <v>1.65</v>
      </c>
      <c r="BT95">
        <v>0</v>
      </c>
      <c r="BU95">
        <v>2.9693719999999999</v>
      </c>
      <c r="BV95">
        <v>1.342031</v>
      </c>
      <c r="BW95">
        <v>9.44</v>
      </c>
      <c r="BX95">
        <v>4.2584999999999997</v>
      </c>
      <c r="BY95">
        <v>0.26</v>
      </c>
      <c r="BZ95">
        <v>1.9378120000000001</v>
      </c>
      <c r="CA95">
        <v>3.5120239999999998</v>
      </c>
      <c r="CB95">
        <v>1.89</v>
      </c>
      <c r="CC95">
        <v>1.25</v>
      </c>
      <c r="CD95">
        <v>1.44</v>
      </c>
      <c r="CE95">
        <v>0.94</v>
      </c>
      <c r="CF95">
        <v>0.08</v>
      </c>
      <c r="CG95">
        <v>3.77</v>
      </c>
      <c r="CH95">
        <v>0</v>
      </c>
      <c r="CI95">
        <v>7.24</v>
      </c>
      <c r="CJ95">
        <v>1.92</v>
      </c>
      <c r="CK95">
        <v>1.79</v>
      </c>
      <c r="CL95">
        <v>5.3144439999999999</v>
      </c>
      <c r="CM95">
        <v>0.93515599999999999</v>
      </c>
      <c r="CN95">
        <v>3.5429620000000002</v>
      </c>
      <c r="CO95">
        <v>3</v>
      </c>
      <c r="CP95">
        <v>0.99528000000000005</v>
      </c>
      <c r="CQ95">
        <v>2.79379</v>
      </c>
      <c r="CR95">
        <v>2.34</v>
      </c>
      <c r="CS95">
        <v>2.0285199999999999</v>
      </c>
      <c r="CT95">
        <v>1.9426559999999999</v>
      </c>
      <c r="CU95">
        <v>1.959376</v>
      </c>
      <c r="CV95">
        <v>2.6840619999999999</v>
      </c>
      <c r="CW95">
        <v>1.3277159999999999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87.503114999999994</v>
      </c>
    </row>
    <row r="96" spans="1:114">
      <c r="A96" t="s">
        <v>138</v>
      </c>
      <c r="B96">
        <v>0</v>
      </c>
      <c r="C96">
        <v>0</v>
      </c>
      <c r="D96">
        <v>5.48</v>
      </c>
      <c r="E96">
        <v>0</v>
      </c>
      <c r="F96">
        <v>0</v>
      </c>
      <c r="G96">
        <v>22.62</v>
      </c>
      <c r="H96">
        <v>0</v>
      </c>
      <c r="I96">
        <v>98.869500000000002</v>
      </c>
      <c r="J96">
        <v>1.143</v>
      </c>
      <c r="K96">
        <v>687.84215500000005</v>
      </c>
      <c r="L96">
        <v>437.60275000000001</v>
      </c>
      <c r="M96">
        <v>92.92</v>
      </c>
      <c r="N96">
        <v>119.15625</v>
      </c>
      <c r="O96">
        <v>62.395313000000002</v>
      </c>
      <c r="P96">
        <v>127.262</v>
      </c>
      <c r="Q96">
        <v>21.238</v>
      </c>
      <c r="R96">
        <v>42.846803999999999</v>
      </c>
      <c r="S96">
        <v>26.620229999999999</v>
      </c>
      <c r="T96">
        <v>0.5625</v>
      </c>
      <c r="U96">
        <v>348.97500000000002</v>
      </c>
      <c r="V96">
        <v>18.140333999999999</v>
      </c>
      <c r="W96">
        <v>32.777999999999999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9.1440000000000001</v>
      </c>
      <c r="AG96">
        <v>44.257599999999996</v>
      </c>
      <c r="AH96">
        <v>0</v>
      </c>
      <c r="AI96">
        <v>0</v>
      </c>
      <c r="AJ96">
        <v>0</v>
      </c>
      <c r="AK96">
        <v>54.441000000000003</v>
      </c>
      <c r="AL96">
        <v>12.782</v>
      </c>
      <c r="AM96">
        <v>16.349423999999999</v>
      </c>
      <c r="AN96">
        <v>0.82277999999999996</v>
      </c>
      <c r="AO96">
        <v>0</v>
      </c>
      <c r="AP96">
        <v>1.5371999999999999</v>
      </c>
      <c r="AQ96">
        <v>0</v>
      </c>
      <c r="AR96">
        <v>34.223999999999997</v>
      </c>
      <c r="AS96">
        <v>22.868400000000001</v>
      </c>
      <c r="AT96">
        <v>11.2476</v>
      </c>
      <c r="AU96">
        <v>0</v>
      </c>
      <c r="AV96">
        <v>25.6464</v>
      </c>
      <c r="AW96">
        <v>54.061799999999998</v>
      </c>
      <c r="AX96">
        <v>1.143</v>
      </c>
      <c r="AY96">
        <v>0</v>
      </c>
      <c r="AZ96">
        <f t="shared" si="3"/>
        <v>87.503114999999994</v>
      </c>
      <c r="BA96">
        <f t="shared" si="4"/>
        <v>2669.9957800000002</v>
      </c>
      <c r="BD96">
        <v>4.2945000000000002</v>
      </c>
      <c r="BE96">
        <v>0</v>
      </c>
      <c r="BF96">
        <v>2.0572E-2</v>
      </c>
      <c r="BG96">
        <v>0</v>
      </c>
      <c r="BH96">
        <v>3.7000000000000002E-3</v>
      </c>
      <c r="BI96">
        <v>0.85655999999999999</v>
      </c>
      <c r="BJ96">
        <v>0</v>
      </c>
      <c r="BK96">
        <v>0</v>
      </c>
      <c r="BL96">
        <v>0</v>
      </c>
      <c r="BM96">
        <v>0</v>
      </c>
      <c r="BN96">
        <v>2.112E-2</v>
      </c>
      <c r="BO96">
        <v>2.02</v>
      </c>
      <c r="BP96">
        <v>2.19</v>
      </c>
      <c r="BQ96">
        <v>3.5429620000000002</v>
      </c>
      <c r="BR96">
        <v>0</v>
      </c>
      <c r="BS96">
        <v>1.65</v>
      </c>
      <c r="BT96">
        <v>0</v>
      </c>
      <c r="BU96">
        <v>2.9693719999999999</v>
      </c>
      <c r="BV96">
        <v>1.342031</v>
      </c>
      <c r="BW96">
        <v>9.44</v>
      </c>
      <c r="BX96">
        <v>4.2584999999999997</v>
      </c>
      <c r="BY96">
        <v>0.26</v>
      </c>
      <c r="BZ96">
        <v>1.9378120000000001</v>
      </c>
      <c r="CA96">
        <v>3.5120239999999998</v>
      </c>
      <c r="CB96">
        <v>1.89</v>
      </c>
      <c r="CC96">
        <v>1.25</v>
      </c>
      <c r="CD96">
        <v>1.44</v>
      </c>
      <c r="CE96">
        <v>0.94</v>
      </c>
      <c r="CF96">
        <v>0.08</v>
      </c>
      <c r="CG96">
        <v>3.77</v>
      </c>
      <c r="CH96">
        <v>0</v>
      </c>
      <c r="CI96">
        <v>7.24</v>
      </c>
      <c r="CJ96">
        <v>1.92</v>
      </c>
      <c r="CK96">
        <v>1.79</v>
      </c>
      <c r="CL96">
        <v>5.3144439999999999</v>
      </c>
      <c r="CM96">
        <v>0.93515599999999999</v>
      </c>
      <c r="CN96">
        <v>3.5429620000000002</v>
      </c>
      <c r="CO96">
        <v>3</v>
      </c>
      <c r="CP96">
        <v>0.99528000000000005</v>
      </c>
      <c r="CQ96">
        <v>2.79379</v>
      </c>
      <c r="CR96">
        <v>2.34</v>
      </c>
      <c r="CS96">
        <v>2.0285199999999999</v>
      </c>
      <c r="CT96">
        <v>1.9426559999999999</v>
      </c>
      <c r="CU96">
        <v>1.959376</v>
      </c>
      <c r="CV96">
        <v>2.6840619999999999</v>
      </c>
      <c r="CW96">
        <v>1.3277159999999999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87.503114999999994</v>
      </c>
    </row>
    <row r="97" spans="1:114">
      <c r="A97" t="s">
        <v>139</v>
      </c>
      <c r="B97">
        <v>0</v>
      </c>
      <c r="C97">
        <v>0</v>
      </c>
      <c r="D97">
        <v>5.48</v>
      </c>
      <c r="E97">
        <v>0</v>
      </c>
      <c r="F97">
        <v>0</v>
      </c>
      <c r="G97">
        <v>22.62</v>
      </c>
      <c r="H97">
        <v>0</v>
      </c>
      <c r="I97">
        <v>98.869500000000002</v>
      </c>
      <c r="J97">
        <v>1.143</v>
      </c>
      <c r="K97">
        <v>687.84215500000005</v>
      </c>
      <c r="L97">
        <v>437.60275000000001</v>
      </c>
      <c r="M97">
        <v>92.92</v>
      </c>
      <c r="N97">
        <v>119.15625</v>
      </c>
      <c r="O97">
        <v>62.395313000000002</v>
      </c>
      <c r="P97">
        <v>127.262</v>
      </c>
      <c r="Q97">
        <v>21.238</v>
      </c>
      <c r="R97">
        <v>42.846803999999999</v>
      </c>
      <c r="S97">
        <v>26.620229999999999</v>
      </c>
      <c r="T97">
        <v>0.5625</v>
      </c>
      <c r="U97">
        <v>348.97500000000002</v>
      </c>
      <c r="V97">
        <v>18.140333999999999</v>
      </c>
      <c r="W97">
        <v>32.777999999999999</v>
      </c>
      <c r="X97">
        <v>147.515625</v>
      </c>
      <c r="Y97">
        <v>0</v>
      </c>
      <c r="Z97">
        <v>1.1000000000000001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9.1440000000000001</v>
      </c>
      <c r="AG97">
        <v>44.257599999999996</v>
      </c>
      <c r="AH97">
        <v>0</v>
      </c>
      <c r="AI97">
        <v>0</v>
      </c>
      <c r="AJ97">
        <v>0</v>
      </c>
      <c r="AK97">
        <v>54.441000000000003</v>
      </c>
      <c r="AL97">
        <v>12.782</v>
      </c>
      <c r="AM97">
        <v>16.299779999999998</v>
      </c>
      <c r="AN97">
        <v>0.82277999999999996</v>
      </c>
      <c r="AO97">
        <v>0</v>
      </c>
      <c r="AP97">
        <v>1.5371999999999999</v>
      </c>
      <c r="AQ97">
        <v>0</v>
      </c>
      <c r="AR97">
        <v>26.495999999999999</v>
      </c>
      <c r="AS97">
        <v>20.985119999999998</v>
      </c>
      <c r="AT97">
        <v>11.2476</v>
      </c>
      <c r="AU97">
        <v>0</v>
      </c>
      <c r="AV97">
        <v>25.6464</v>
      </c>
      <c r="AW97">
        <v>54.061799999999998</v>
      </c>
      <c r="AX97">
        <v>1.143</v>
      </c>
      <c r="AY97">
        <v>0</v>
      </c>
      <c r="AZ97">
        <f t="shared" si="3"/>
        <v>87.503114999999994</v>
      </c>
      <c r="BA97">
        <f t="shared" si="4"/>
        <v>2661.4348559999999</v>
      </c>
      <c r="BD97">
        <v>4.2945000000000002</v>
      </c>
      <c r="BE97">
        <v>0</v>
      </c>
      <c r="BF97">
        <v>2.0572E-2</v>
      </c>
      <c r="BG97">
        <v>0</v>
      </c>
      <c r="BH97">
        <v>3.7000000000000002E-3</v>
      </c>
      <c r="BI97">
        <v>0.85655999999999999</v>
      </c>
      <c r="BJ97">
        <v>0</v>
      </c>
      <c r="BK97">
        <v>0</v>
      </c>
      <c r="BL97">
        <v>0</v>
      </c>
      <c r="BM97">
        <v>0</v>
      </c>
      <c r="BN97">
        <v>2.112E-2</v>
      </c>
      <c r="BO97">
        <v>2.02</v>
      </c>
      <c r="BP97">
        <v>2.19</v>
      </c>
      <c r="BQ97">
        <v>3.5429620000000002</v>
      </c>
      <c r="BR97">
        <v>0</v>
      </c>
      <c r="BS97">
        <v>1.65</v>
      </c>
      <c r="BT97">
        <v>0</v>
      </c>
      <c r="BU97">
        <v>2.9693719999999999</v>
      </c>
      <c r="BV97">
        <v>1.342031</v>
      </c>
      <c r="BW97">
        <v>9.44</v>
      </c>
      <c r="BX97">
        <v>4.2584999999999997</v>
      </c>
      <c r="BY97">
        <v>0.26</v>
      </c>
      <c r="BZ97">
        <v>1.9378120000000001</v>
      </c>
      <c r="CA97">
        <v>3.5120239999999998</v>
      </c>
      <c r="CB97">
        <v>1.89</v>
      </c>
      <c r="CC97">
        <v>1.25</v>
      </c>
      <c r="CD97">
        <v>1.44</v>
      </c>
      <c r="CE97">
        <v>0.94</v>
      </c>
      <c r="CF97">
        <v>0.08</v>
      </c>
      <c r="CG97">
        <v>3.77</v>
      </c>
      <c r="CH97">
        <v>0</v>
      </c>
      <c r="CI97">
        <v>7.24</v>
      </c>
      <c r="CJ97">
        <v>1.92</v>
      </c>
      <c r="CK97">
        <v>1.79</v>
      </c>
      <c r="CL97">
        <v>5.3144439999999999</v>
      </c>
      <c r="CM97">
        <v>0.93515599999999999</v>
      </c>
      <c r="CN97">
        <v>3.5429620000000002</v>
      </c>
      <c r="CO97">
        <v>3</v>
      </c>
      <c r="CP97">
        <v>0.99528000000000005</v>
      </c>
      <c r="CQ97">
        <v>2.79379</v>
      </c>
      <c r="CR97">
        <v>2.34</v>
      </c>
      <c r="CS97">
        <v>2.0285199999999999</v>
      </c>
      <c r="CT97">
        <v>1.9426559999999999</v>
      </c>
      <c r="CU97">
        <v>1.959376</v>
      </c>
      <c r="CV97">
        <v>2.6840619999999999</v>
      </c>
      <c r="CW97">
        <v>1.3277159999999999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87.503114999999994</v>
      </c>
    </row>
    <row r="98" spans="1:114">
      <c r="A98" t="s">
        <v>140</v>
      </c>
      <c r="B98">
        <v>0</v>
      </c>
      <c r="C98">
        <v>0</v>
      </c>
      <c r="D98">
        <v>5.48</v>
      </c>
      <c r="E98">
        <v>0</v>
      </c>
      <c r="F98">
        <v>0</v>
      </c>
      <c r="G98">
        <v>22.62</v>
      </c>
      <c r="H98">
        <v>0</v>
      </c>
      <c r="I98">
        <v>98.869500000000002</v>
      </c>
      <c r="J98">
        <v>1.143</v>
      </c>
      <c r="K98">
        <v>687.84215500000005</v>
      </c>
      <c r="L98">
        <v>437.60275000000001</v>
      </c>
      <c r="M98">
        <v>92.92</v>
      </c>
      <c r="N98">
        <v>119.15625</v>
      </c>
      <c r="O98">
        <v>62.395313000000002</v>
      </c>
      <c r="P98">
        <v>127.262</v>
      </c>
      <c r="Q98">
        <v>21.238</v>
      </c>
      <c r="R98">
        <v>42.846803999999999</v>
      </c>
      <c r="S98">
        <v>26.620229999999999</v>
      </c>
      <c r="T98">
        <v>0.5625</v>
      </c>
      <c r="U98">
        <v>348.97500000000002</v>
      </c>
      <c r="V98">
        <v>18.140333999999999</v>
      </c>
      <c r="W98">
        <v>32.777999999999999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9.1440000000000001</v>
      </c>
      <c r="AG98">
        <v>44.257599999999996</v>
      </c>
      <c r="AH98">
        <v>0</v>
      </c>
      <c r="AI98">
        <v>0</v>
      </c>
      <c r="AJ98">
        <v>0</v>
      </c>
      <c r="AK98">
        <v>54.441000000000003</v>
      </c>
      <c r="AL98">
        <v>12.782</v>
      </c>
      <c r="AM98">
        <v>15.9964</v>
      </c>
      <c r="AN98">
        <v>0.82277999999999996</v>
      </c>
      <c r="AO98">
        <v>0</v>
      </c>
      <c r="AP98">
        <v>1.5371999999999999</v>
      </c>
      <c r="AQ98">
        <v>0</v>
      </c>
      <c r="AR98">
        <v>26.495999999999999</v>
      </c>
      <c r="AS98">
        <v>23.944559999999999</v>
      </c>
      <c r="AT98">
        <v>11.2476</v>
      </c>
      <c r="AU98">
        <v>0</v>
      </c>
      <c r="AV98">
        <v>25.6464</v>
      </c>
      <c r="AW98">
        <v>54.061799999999998</v>
      </c>
      <c r="AX98">
        <v>1.143</v>
      </c>
      <c r="AY98">
        <v>0</v>
      </c>
      <c r="AZ98">
        <f t="shared" si="3"/>
        <v>87.503114999999994</v>
      </c>
      <c r="BA98">
        <f t="shared" si="4"/>
        <v>2669.5447160000003</v>
      </c>
      <c r="BD98">
        <v>4.2945000000000002</v>
      </c>
      <c r="BE98">
        <v>0</v>
      </c>
      <c r="BF98">
        <v>2.0572E-2</v>
      </c>
      <c r="BG98">
        <v>0</v>
      </c>
      <c r="BH98">
        <v>3.7000000000000002E-3</v>
      </c>
      <c r="BI98">
        <v>0.85655999999999999</v>
      </c>
      <c r="BJ98">
        <v>0</v>
      </c>
      <c r="BK98">
        <v>0</v>
      </c>
      <c r="BL98">
        <v>0</v>
      </c>
      <c r="BM98">
        <v>0</v>
      </c>
      <c r="BN98">
        <v>2.112E-2</v>
      </c>
      <c r="BO98">
        <v>2.02</v>
      </c>
      <c r="BP98">
        <v>2.19</v>
      </c>
      <c r="BQ98">
        <v>3.5429620000000002</v>
      </c>
      <c r="BR98">
        <v>0</v>
      </c>
      <c r="BS98">
        <v>1.65</v>
      </c>
      <c r="BT98">
        <v>0</v>
      </c>
      <c r="BU98">
        <v>2.9693719999999999</v>
      </c>
      <c r="BV98">
        <v>1.342031</v>
      </c>
      <c r="BW98">
        <v>9.44</v>
      </c>
      <c r="BX98">
        <v>4.2584999999999997</v>
      </c>
      <c r="BY98">
        <v>0.26</v>
      </c>
      <c r="BZ98">
        <v>1.9378120000000001</v>
      </c>
      <c r="CA98">
        <v>3.5120239999999998</v>
      </c>
      <c r="CB98">
        <v>1.89</v>
      </c>
      <c r="CC98">
        <v>1.25</v>
      </c>
      <c r="CD98">
        <v>1.44</v>
      </c>
      <c r="CE98">
        <v>0.94</v>
      </c>
      <c r="CF98">
        <v>0.08</v>
      </c>
      <c r="CG98">
        <v>3.77</v>
      </c>
      <c r="CH98">
        <v>0</v>
      </c>
      <c r="CI98">
        <v>7.24</v>
      </c>
      <c r="CJ98">
        <v>1.92</v>
      </c>
      <c r="CK98">
        <v>1.79</v>
      </c>
      <c r="CL98">
        <v>5.3144439999999999</v>
      </c>
      <c r="CM98">
        <v>0.93515599999999999</v>
      </c>
      <c r="CN98">
        <v>3.5429620000000002</v>
      </c>
      <c r="CO98">
        <v>3</v>
      </c>
      <c r="CP98">
        <v>0.99528000000000005</v>
      </c>
      <c r="CQ98">
        <v>2.79379</v>
      </c>
      <c r="CR98">
        <v>2.34</v>
      </c>
      <c r="CS98">
        <v>2.0285199999999999</v>
      </c>
      <c r="CT98">
        <v>1.9426559999999999</v>
      </c>
      <c r="CU98">
        <v>1.959376</v>
      </c>
      <c r="CV98">
        <v>2.6840619999999999</v>
      </c>
      <c r="CW98">
        <v>1.3277159999999999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87.503114999999994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0.13152000000000019</v>
      </c>
      <c r="E99">
        <f t="shared" si="6"/>
        <v>0</v>
      </c>
      <c r="F99">
        <f t="shared" si="6"/>
        <v>0</v>
      </c>
      <c r="G99">
        <f t="shared" si="6"/>
        <v>0.54287999999999859</v>
      </c>
      <c r="H99">
        <f t="shared" si="6"/>
        <v>0</v>
      </c>
      <c r="I99">
        <f t="shared" si="6"/>
        <v>2.3562944999999997</v>
      </c>
      <c r="J99">
        <f t="shared" si="6"/>
        <v>2.7432000000000012E-2</v>
      </c>
      <c r="K99">
        <f t="shared" si="6"/>
        <v>16.508211719999974</v>
      </c>
      <c r="L99">
        <f t="shared" si="6"/>
        <v>8.3524853844999853</v>
      </c>
      <c r="M99">
        <f t="shared" si="6"/>
        <v>2.2300800000000014</v>
      </c>
      <c r="N99">
        <f t="shared" si="6"/>
        <v>2.85975</v>
      </c>
      <c r="O99">
        <f t="shared" si="6"/>
        <v>1.497487512</v>
      </c>
      <c r="P99">
        <f t="shared" si="6"/>
        <v>3.0542880000000032</v>
      </c>
      <c r="Q99">
        <f t="shared" si="6"/>
        <v>0.46909576000000081</v>
      </c>
      <c r="R99">
        <f t="shared" si="6"/>
        <v>1.0283232959999977</v>
      </c>
      <c r="S99">
        <f t="shared" si="6"/>
        <v>0.63888551999999987</v>
      </c>
      <c r="T99">
        <f t="shared" si="6"/>
        <v>1.35E-2</v>
      </c>
      <c r="U99">
        <f t="shared" si="6"/>
        <v>8.3753999999999849</v>
      </c>
      <c r="V99">
        <f t="shared" si="6"/>
        <v>0.43536801599999975</v>
      </c>
      <c r="W99">
        <f t="shared" si="6"/>
        <v>0.78039865499999861</v>
      </c>
      <c r="X99">
        <f t="shared" si="6"/>
        <v>3.540375</v>
      </c>
      <c r="Y99">
        <f t="shared" si="6"/>
        <v>0</v>
      </c>
      <c r="Z99">
        <f t="shared" si="6"/>
        <v>0.1349375500000001</v>
      </c>
      <c r="AA99">
        <f t="shared" si="6"/>
        <v>0.20538656999999991</v>
      </c>
      <c r="AB99">
        <f t="shared" si="6"/>
        <v>0.11088037999999996</v>
      </c>
      <c r="AC99">
        <f t="shared" si="6"/>
        <v>0.11105059950000004</v>
      </c>
      <c r="AD99">
        <f t="shared" si="6"/>
        <v>0.11482799999999999</v>
      </c>
      <c r="AE99">
        <f t="shared" si="6"/>
        <v>0.32719448400000012</v>
      </c>
      <c r="AF99">
        <f t="shared" si="6"/>
        <v>0.31414720000000013</v>
      </c>
      <c r="AG99">
        <f t="shared" si="6"/>
        <v>1.0621823999999986</v>
      </c>
      <c r="AH99">
        <f t="shared" si="6"/>
        <v>0.59059650000000019</v>
      </c>
      <c r="AI99">
        <f t="shared" si="6"/>
        <v>2.7698999999999991E-2</v>
      </c>
      <c r="AJ99">
        <f t="shared" si="6"/>
        <v>0</v>
      </c>
      <c r="AK99">
        <f t="shared" si="6"/>
        <v>1.3065839999999973</v>
      </c>
      <c r="AL99">
        <f t="shared" si="6"/>
        <v>0.43702819999999942</v>
      </c>
      <c r="AM99">
        <f t="shared" si="6"/>
        <v>0.30682750000000003</v>
      </c>
      <c r="AN99">
        <f t="shared" si="6"/>
        <v>1.9746719999999995E-2</v>
      </c>
      <c r="AO99">
        <f t="shared" si="6"/>
        <v>0</v>
      </c>
      <c r="AP99">
        <f t="shared" si="6"/>
        <v>2.6901000000000026E-2</v>
      </c>
      <c r="AQ99">
        <f t="shared" si="6"/>
        <v>0.56231999999999993</v>
      </c>
      <c r="AR99">
        <f t="shared" si="6"/>
        <v>0.77417999999999854</v>
      </c>
      <c r="AS99">
        <f t="shared" si="6"/>
        <v>0.53868533999999968</v>
      </c>
      <c r="AT99">
        <f t="shared" si="6"/>
        <v>0.26994240000000019</v>
      </c>
      <c r="AU99">
        <f t="shared" si="6"/>
        <v>0</v>
      </c>
      <c r="AV99">
        <f t="shared" si="6"/>
        <v>0.75744560000000105</v>
      </c>
      <c r="AW99">
        <f t="shared" si="6"/>
        <v>1.2974832000000012</v>
      </c>
      <c r="AX99">
        <f t="shared" si="6"/>
        <v>2.7432000000000012E-2</v>
      </c>
      <c r="AY99">
        <f t="shared" si="6"/>
        <v>0</v>
      </c>
      <c r="AZ99">
        <f t="shared" si="6"/>
        <v>2.1122668180000006</v>
      </c>
      <c r="BA99">
        <f>SUM(B99:AZ99)</f>
        <v>64.277520824999939</v>
      </c>
      <c r="BD99">
        <f t="shared" ref="BD99:DJ99" si="7">SUM(BD3:BD98)/4000</f>
        <v>0.10306800000000026</v>
      </c>
      <c r="BE99">
        <f t="shared" si="7"/>
        <v>0</v>
      </c>
      <c r="BF99">
        <f t="shared" si="7"/>
        <v>4.935429999999995E-4</v>
      </c>
      <c r="BG99">
        <f t="shared" si="7"/>
        <v>0</v>
      </c>
      <c r="BH99">
        <f t="shared" si="7"/>
        <v>8.8799999999999922E-5</v>
      </c>
      <c r="BI99">
        <f t="shared" si="7"/>
        <v>2.0557440000000031E-2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5.0480000000000089E-4</v>
      </c>
      <c r="BO99">
        <f t="shared" si="8"/>
        <v>4.8480000000000058E-2</v>
      </c>
      <c r="BP99">
        <f t="shared" si="8"/>
        <v>5.2559999999999961E-2</v>
      </c>
      <c r="BQ99">
        <f t="shared" si="8"/>
        <v>8.5031087999999852E-2</v>
      </c>
      <c r="BR99">
        <f t="shared" si="8"/>
        <v>2.9194360000000005E-3</v>
      </c>
      <c r="BS99">
        <f t="shared" si="8"/>
        <v>3.9600000000000073E-2</v>
      </c>
      <c r="BT99">
        <f t="shared" si="8"/>
        <v>5.523000000000001E-3</v>
      </c>
      <c r="BU99">
        <f t="shared" si="8"/>
        <v>7.1264927999999936E-2</v>
      </c>
      <c r="BV99">
        <f t="shared" si="8"/>
        <v>3.220874400000006E-2</v>
      </c>
      <c r="BW99">
        <f t="shared" si="8"/>
        <v>0.22656000000000054</v>
      </c>
      <c r="BX99">
        <f t="shared" si="8"/>
        <v>0.10220400000000021</v>
      </c>
      <c r="BY99">
        <f t="shared" si="8"/>
        <v>6.2400000000000112E-3</v>
      </c>
      <c r="BZ99">
        <f t="shared" si="8"/>
        <v>4.6507488000000013E-2</v>
      </c>
      <c r="CA99">
        <f t="shared" si="8"/>
        <v>8.4288575999999935E-2</v>
      </c>
      <c r="CB99">
        <f t="shared" si="8"/>
        <v>4.6240000000000066E-2</v>
      </c>
      <c r="CC99">
        <f t="shared" si="8"/>
        <v>3.0312500000000003E-2</v>
      </c>
      <c r="CD99">
        <f t="shared" si="8"/>
        <v>3.4782500000000001E-2</v>
      </c>
      <c r="CE99">
        <f t="shared" si="8"/>
        <v>2.202999999999997E-2</v>
      </c>
      <c r="CF99">
        <f t="shared" si="8"/>
        <v>1.9200000000000013E-3</v>
      </c>
      <c r="CG99">
        <f t="shared" si="8"/>
        <v>9.0479999999999949E-2</v>
      </c>
      <c r="CH99">
        <f t="shared" si="8"/>
        <v>4.7257000000000011E-3</v>
      </c>
      <c r="CI99">
        <f t="shared" si="8"/>
        <v>0.17194750000000017</v>
      </c>
      <c r="CJ99">
        <f t="shared" si="8"/>
        <v>4.6079999999999934E-2</v>
      </c>
      <c r="CK99">
        <f t="shared" si="8"/>
        <v>4.2959999999999998E-2</v>
      </c>
      <c r="CL99">
        <f t="shared" si="8"/>
        <v>0.12724246199999981</v>
      </c>
      <c r="CM99">
        <f t="shared" si="8"/>
        <v>2.2443744000000029E-2</v>
      </c>
      <c r="CN99">
        <f t="shared" si="8"/>
        <v>8.5031087999999852E-2</v>
      </c>
      <c r="CO99">
        <f t="shared" si="8"/>
        <v>7.1999999999999995E-2</v>
      </c>
      <c r="CP99">
        <f t="shared" si="8"/>
        <v>2.3886719999999965E-2</v>
      </c>
      <c r="CQ99">
        <f t="shared" si="8"/>
        <v>6.7050960000000021E-2</v>
      </c>
      <c r="CR99">
        <f t="shared" si="8"/>
        <v>5.6160000000000071E-2</v>
      </c>
      <c r="CS99">
        <f t="shared" si="8"/>
        <v>4.8942360999999976E-2</v>
      </c>
      <c r="CT99">
        <f t="shared" si="8"/>
        <v>4.6623743999999995E-2</v>
      </c>
      <c r="CU99">
        <f t="shared" si="8"/>
        <v>4.7025023999999978E-2</v>
      </c>
      <c r="CV99">
        <f t="shared" si="8"/>
        <v>6.441748800000012E-2</v>
      </c>
      <c r="CW99">
        <f t="shared" si="8"/>
        <v>3.1865183999999956E-2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2.1122668180000006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C3" activePane="bottomRight" state="frozen"/>
      <selection sqref="A1:D35"/>
      <selection pane="topRight" sqref="A1:D35"/>
      <selection pane="bottomLeft" sqref="A1:D35"/>
      <selection pane="bottomRight" activeCell="BD1" sqref="BD1:CW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24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6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B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B4">
        <v>1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B5">
        <v>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B6">
        <v>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B7">
        <v>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B8">
        <v>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B9">
        <v>6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B10">
        <v>7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B11">
        <v>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B12">
        <v>9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B13">
        <v>10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B14">
        <v>11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B15">
        <v>12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B16">
        <v>13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B17">
        <v>14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B18">
        <v>15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B19">
        <v>16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B20">
        <v>17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B21">
        <v>18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B22">
        <v>19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B23">
        <v>20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B24">
        <v>21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B25">
        <v>22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B26">
        <v>23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B27">
        <v>24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B28">
        <v>25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B29">
        <v>26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B30">
        <v>27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B31">
        <v>28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B32">
        <v>29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B33">
        <v>30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B34">
        <v>31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B35">
        <v>32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B36">
        <v>33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B37">
        <v>34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B38">
        <v>35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B39">
        <v>36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B40">
        <v>37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B41">
        <v>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B42">
        <v>39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B43">
        <v>40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B44">
        <v>41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B45">
        <v>42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B46">
        <v>43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B47">
        <v>44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B48">
        <v>45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B49">
        <v>46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B50">
        <v>47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B51">
        <v>48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B52">
        <v>49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B53">
        <v>50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B54">
        <v>51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B55">
        <v>52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B56">
        <v>53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B57">
        <v>54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B58">
        <v>55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B59">
        <v>56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B60">
        <v>57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B61">
        <v>58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B62">
        <v>59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B63">
        <v>60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B64">
        <v>61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B65">
        <v>62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B66">
        <v>63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B67">
        <v>64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B68">
        <v>65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B69">
        <v>66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B70">
        <v>67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B71">
        <v>68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B72">
        <v>69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B73">
        <v>70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B74">
        <v>71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B75">
        <v>72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B76">
        <v>73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B77">
        <v>74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B78">
        <v>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B79">
        <v>76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B80">
        <v>77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B81">
        <v>78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B82">
        <v>79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B83">
        <v>80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B84">
        <v>81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B85">
        <v>82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B86">
        <v>83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B87">
        <v>84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B88">
        <v>85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B89">
        <v>86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B90">
        <v>87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B91">
        <v>88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B92">
        <v>89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B93">
        <v>90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B94">
        <v>91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B95">
        <v>92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B96">
        <v>93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B97">
        <v>94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B98">
        <v>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W3" activePane="bottomRight" state="frozen"/>
      <selection sqref="A1:D35"/>
      <selection pane="topRight" sqref="A1:D35"/>
      <selection pane="bottomLeft" sqref="A1:D35"/>
      <selection pane="bottomRight" activeCell="BI3" sqref="BI3:BI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24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9" t="s">
        <v>43</v>
      </c>
      <c r="AT2" s="209" t="s">
        <v>368</v>
      </c>
      <c r="AU2" s="169"/>
      <c r="AV2" s="209" t="s">
        <v>375</v>
      </c>
      <c r="AW2" s="209" t="s">
        <v>376</v>
      </c>
      <c r="AX2" s="209" t="s">
        <v>377</v>
      </c>
      <c r="AY2" s="169"/>
      <c r="AZ2" s="196"/>
      <c r="BA2" s="224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358.36958900000002</v>
      </c>
      <c r="L3">
        <v>111.818797</v>
      </c>
      <c r="M3">
        <v>43.251795999999999</v>
      </c>
      <c r="N3">
        <v>112.98039799999999</v>
      </c>
      <c r="O3">
        <v>58.678068000000003</v>
      </c>
      <c r="P3">
        <v>117.843234</v>
      </c>
      <c r="Q3">
        <v>5.2212480000000001</v>
      </c>
      <c r="R3">
        <v>20.623325000000001</v>
      </c>
      <c r="S3">
        <v>13.547616</v>
      </c>
      <c r="T3">
        <v>0.53653600000000001</v>
      </c>
      <c r="U3">
        <v>334.35294800000003</v>
      </c>
      <c r="V3">
        <v>4.414542</v>
      </c>
      <c r="W3">
        <v>15.175538</v>
      </c>
      <c r="X3">
        <v>58.894503</v>
      </c>
      <c r="Y3">
        <v>0</v>
      </c>
      <c r="Z3">
        <v>6.2791959999999998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8.760866</v>
      </c>
      <c r="AG3">
        <v>42.403207000000002</v>
      </c>
      <c r="AH3">
        <v>0</v>
      </c>
      <c r="AI3">
        <v>0</v>
      </c>
      <c r="AJ3">
        <v>0</v>
      </c>
      <c r="AK3">
        <v>52.159922000000002</v>
      </c>
      <c r="AL3">
        <v>2.449287</v>
      </c>
      <c r="AM3">
        <v>0</v>
      </c>
      <c r="AN3">
        <v>0.78830599999999995</v>
      </c>
      <c r="AO3">
        <v>0</v>
      </c>
      <c r="AP3">
        <v>0.49092999999999998</v>
      </c>
      <c r="AQ3">
        <v>0</v>
      </c>
      <c r="AR3">
        <v>35.963242000000001</v>
      </c>
      <c r="AS3">
        <v>30.932067</v>
      </c>
      <c r="AT3">
        <v>10.776325999999999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67.619987999999992</v>
      </c>
      <c r="BA3">
        <f>SUM(B3:AZ3)</f>
        <v>1514.3314749999997</v>
      </c>
      <c r="BD3">
        <v>3.63</v>
      </c>
      <c r="BE3">
        <v>1.84</v>
      </c>
      <c r="BF3">
        <v>0.96</v>
      </c>
      <c r="BG3">
        <v>1.71</v>
      </c>
      <c r="BH3">
        <v>0.96</v>
      </c>
      <c r="BI3">
        <v>1.2</v>
      </c>
      <c r="BJ3">
        <v>1.38</v>
      </c>
      <c r="BK3">
        <v>1.85</v>
      </c>
      <c r="BL3">
        <v>0</v>
      </c>
      <c r="BM3">
        <v>0.08</v>
      </c>
      <c r="BN3">
        <v>0.23</v>
      </c>
      <c r="BO3">
        <v>3.61</v>
      </c>
      <c r="BP3">
        <v>0.25</v>
      </c>
      <c r="BQ3">
        <v>1.94</v>
      </c>
      <c r="BR3">
        <v>2.1</v>
      </c>
      <c r="BS3">
        <v>1.58</v>
      </c>
      <c r="BT3">
        <v>2.8449550000000001</v>
      </c>
      <c r="BU3">
        <v>1.2858000000000001</v>
      </c>
      <c r="BV3">
        <v>1.9755720000000001</v>
      </c>
      <c r="BW3">
        <v>1.861259</v>
      </c>
      <c r="BX3">
        <v>1.877278</v>
      </c>
      <c r="BY3">
        <v>2.5716000000000001</v>
      </c>
      <c r="BZ3">
        <v>1.2720849999999999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5.0917690000000002</v>
      </c>
      <c r="CK3">
        <v>0.89597300000000002</v>
      </c>
      <c r="CL3">
        <v>1.8566180000000001</v>
      </c>
      <c r="CM3">
        <v>3.3648699999999998</v>
      </c>
      <c r="CN3">
        <v>3.3945120000000002</v>
      </c>
      <c r="CO3">
        <v>4.11456</v>
      </c>
      <c r="CP3">
        <v>4.0800689999999999</v>
      </c>
      <c r="CQ3">
        <v>3.3945120000000002</v>
      </c>
      <c r="CR3">
        <v>0.82067000000000001</v>
      </c>
      <c r="CS3">
        <v>2.6767300000000001</v>
      </c>
      <c r="CT3">
        <v>0</v>
      </c>
      <c r="CU3">
        <v>0</v>
      </c>
      <c r="CV3">
        <v>0</v>
      </c>
      <c r="CW3">
        <v>0.92115599999999997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67.619987999999992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358.36958900000002</v>
      </c>
      <c r="L4">
        <v>111.818797</v>
      </c>
      <c r="M4">
        <v>46.126095999999997</v>
      </c>
      <c r="N4">
        <v>112.98039799999999</v>
      </c>
      <c r="O4">
        <v>58.678068000000003</v>
      </c>
      <c r="P4">
        <v>117.843234</v>
      </c>
      <c r="Q4">
        <v>5.2212480000000001</v>
      </c>
      <c r="R4">
        <v>20.623325000000001</v>
      </c>
      <c r="S4">
        <v>13.585668999999999</v>
      </c>
      <c r="T4">
        <v>0.53653600000000001</v>
      </c>
      <c r="U4">
        <v>334.35294800000003</v>
      </c>
      <c r="V4">
        <v>4.414542</v>
      </c>
      <c r="W4">
        <v>15.175538</v>
      </c>
      <c r="X4">
        <v>58.894503</v>
      </c>
      <c r="Y4">
        <v>0</v>
      </c>
      <c r="Z4">
        <v>6.2791959999999998</v>
      </c>
      <c r="AA4">
        <v>0</v>
      </c>
      <c r="AB4">
        <v>0</v>
      </c>
      <c r="AC4">
        <v>0</v>
      </c>
      <c r="AD4">
        <v>0</v>
      </c>
      <c r="AE4">
        <v>0</v>
      </c>
      <c r="AF4">
        <v>8.760866</v>
      </c>
      <c r="AG4">
        <v>42.403207000000002</v>
      </c>
      <c r="AH4">
        <v>0</v>
      </c>
      <c r="AI4">
        <v>0</v>
      </c>
      <c r="AJ4">
        <v>0</v>
      </c>
      <c r="AK4">
        <v>52.159922000000002</v>
      </c>
      <c r="AL4">
        <v>2.449287</v>
      </c>
      <c r="AM4">
        <v>0</v>
      </c>
      <c r="AN4">
        <v>0.78830599999999995</v>
      </c>
      <c r="AO4">
        <v>0</v>
      </c>
      <c r="AP4">
        <v>0.49092999999999998</v>
      </c>
      <c r="AQ4">
        <v>0</v>
      </c>
      <c r="AR4">
        <v>35.963242000000001</v>
      </c>
      <c r="AS4">
        <v>30.932067</v>
      </c>
      <c r="AT4">
        <v>10.776325999999999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69.789988000000008</v>
      </c>
      <c r="BA4">
        <f t="shared" ref="BA4:BA67" si="1">SUM(B4:AZ4)</f>
        <v>1519.4138279999997</v>
      </c>
      <c r="BD4">
        <v>5.4</v>
      </c>
      <c r="BE4">
        <v>1.84</v>
      </c>
      <c r="BF4">
        <v>0.96</v>
      </c>
      <c r="BG4">
        <v>1.71</v>
      </c>
      <c r="BH4">
        <v>0.96</v>
      </c>
      <c r="BI4">
        <v>1.2</v>
      </c>
      <c r="BJ4">
        <v>1.38</v>
      </c>
      <c r="BK4">
        <v>1.85</v>
      </c>
      <c r="BL4">
        <v>0</v>
      </c>
      <c r="BM4">
        <v>0.08</v>
      </c>
      <c r="BN4">
        <v>0.63</v>
      </c>
      <c r="BO4">
        <v>3.61</v>
      </c>
      <c r="BP4">
        <v>0.25</v>
      </c>
      <c r="BQ4">
        <v>1.94</v>
      </c>
      <c r="BR4">
        <v>2.1</v>
      </c>
      <c r="BS4">
        <v>1.58</v>
      </c>
      <c r="BT4">
        <v>2.8449550000000001</v>
      </c>
      <c r="BU4">
        <v>1.2858000000000001</v>
      </c>
      <c r="BV4">
        <v>1.9755720000000001</v>
      </c>
      <c r="BW4">
        <v>1.861259</v>
      </c>
      <c r="BX4">
        <v>1.877278</v>
      </c>
      <c r="BY4">
        <v>2.5716000000000001</v>
      </c>
      <c r="BZ4">
        <v>1.2720849999999999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5.0917690000000002</v>
      </c>
      <c r="CK4">
        <v>0.89597300000000002</v>
      </c>
      <c r="CL4">
        <v>1.8566180000000001</v>
      </c>
      <c r="CM4">
        <v>3.3648699999999998</v>
      </c>
      <c r="CN4">
        <v>3.3945120000000002</v>
      </c>
      <c r="CO4">
        <v>4.11456</v>
      </c>
      <c r="CP4">
        <v>4.0800689999999999</v>
      </c>
      <c r="CQ4">
        <v>3.3945120000000002</v>
      </c>
      <c r="CR4">
        <v>0.82067000000000001</v>
      </c>
      <c r="CS4">
        <v>2.6767300000000001</v>
      </c>
      <c r="CT4">
        <v>0</v>
      </c>
      <c r="CU4">
        <v>0</v>
      </c>
      <c r="CV4">
        <v>0</v>
      </c>
      <c r="CW4">
        <v>0.92115599999999997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69.789988000000008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358.36958900000002</v>
      </c>
      <c r="L5">
        <v>111.818797</v>
      </c>
      <c r="M5">
        <v>47.084195999999999</v>
      </c>
      <c r="N5">
        <v>112.98039799999999</v>
      </c>
      <c r="O5">
        <v>58.678068000000003</v>
      </c>
      <c r="P5">
        <v>117.843234</v>
      </c>
      <c r="Q5">
        <v>5.6733989999999999</v>
      </c>
      <c r="R5">
        <v>20.649035000000001</v>
      </c>
      <c r="S5">
        <v>13.586546999999999</v>
      </c>
      <c r="T5">
        <v>0.53653600000000001</v>
      </c>
      <c r="U5">
        <v>334.35294800000003</v>
      </c>
      <c r="V5">
        <v>4.414542</v>
      </c>
      <c r="W5">
        <v>15.175538</v>
      </c>
      <c r="X5">
        <v>58.894503</v>
      </c>
      <c r="Y5">
        <v>0</v>
      </c>
      <c r="Z5">
        <v>6.2791959999999998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8.760866</v>
      </c>
      <c r="AG5">
        <v>42.403207000000002</v>
      </c>
      <c r="AH5">
        <v>0</v>
      </c>
      <c r="AI5">
        <v>0</v>
      </c>
      <c r="AJ5">
        <v>0</v>
      </c>
      <c r="AK5">
        <v>52.159922000000002</v>
      </c>
      <c r="AL5">
        <v>12.246434000000001</v>
      </c>
      <c r="AM5">
        <v>0</v>
      </c>
      <c r="AN5">
        <v>0.78830599999999995</v>
      </c>
      <c r="AO5">
        <v>0</v>
      </c>
      <c r="AP5">
        <v>0.49092999999999998</v>
      </c>
      <c r="AQ5">
        <v>0</v>
      </c>
      <c r="AR5">
        <v>25.385818</v>
      </c>
      <c r="AS5">
        <v>30.932067</v>
      </c>
      <c r="AT5">
        <v>10.776325999999999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71.889988000000002</v>
      </c>
      <c r="BA5">
        <f t="shared" si="1"/>
        <v>1522.1703899999998</v>
      </c>
      <c r="BD5">
        <v>5.89</v>
      </c>
      <c r="BE5">
        <v>1.84</v>
      </c>
      <c r="BF5">
        <v>0.96</v>
      </c>
      <c r="BG5">
        <v>1.71</v>
      </c>
      <c r="BH5">
        <v>0.96</v>
      </c>
      <c r="BI5">
        <v>1.2</v>
      </c>
      <c r="BJ5">
        <v>1.38</v>
      </c>
      <c r="BK5">
        <v>1.85</v>
      </c>
      <c r="BL5">
        <v>0</v>
      </c>
      <c r="BM5">
        <v>0.08</v>
      </c>
      <c r="BN5">
        <v>2.2400000000000002</v>
      </c>
      <c r="BO5">
        <v>3.61</v>
      </c>
      <c r="BP5">
        <v>0.25</v>
      </c>
      <c r="BQ5">
        <v>1.94</v>
      </c>
      <c r="BR5">
        <v>2.1</v>
      </c>
      <c r="BS5">
        <v>1.58</v>
      </c>
      <c r="BT5">
        <v>2.8449550000000001</v>
      </c>
      <c r="BU5">
        <v>1.2858000000000001</v>
      </c>
      <c r="BV5">
        <v>1.9755720000000001</v>
      </c>
      <c r="BW5">
        <v>1.861259</v>
      </c>
      <c r="BX5">
        <v>1.877278</v>
      </c>
      <c r="BY5">
        <v>2.5716000000000001</v>
      </c>
      <c r="BZ5">
        <v>1.2720849999999999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5.0917690000000002</v>
      </c>
      <c r="CK5">
        <v>0.89597300000000002</v>
      </c>
      <c r="CL5">
        <v>1.8566180000000001</v>
      </c>
      <c r="CM5">
        <v>3.3648699999999998</v>
      </c>
      <c r="CN5">
        <v>3.3945120000000002</v>
      </c>
      <c r="CO5">
        <v>4.11456</v>
      </c>
      <c r="CP5">
        <v>4.0800689999999999</v>
      </c>
      <c r="CQ5">
        <v>3.3945120000000002</v>
      </c>
      <c r="CR5">
        <v>0.82067000000000001</v>
      </c>
      <c r="CS5">
        <v>2.6767300000000001</v>
      </c>
      <c r="CT5">
        <v>0</v>
      </c>
      <c r="CU5">
        <v>0</v>
      </c>
      <c r="CV5">
        <v>0</v>
      </c>
      <c r="CW5">
        <v>0.92115599999999997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71.889988000000002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358.36958900000002</v>
      </c>
      <c r="L6">
        <v>111.818797</v>
      </c>
      <c r="M6">
        <v>49.958495999999997</v>
      </c>
      <c r="N6">
        <v>112.98039799999999</v>
      </c>
      <c r="O6">
        <v>58.678068000000003</v>
      </c>
      <c r="P6">
        <v>117.843234</v>
      </c>
      <c r="Q6">
        <v>5.6733989999999999</v>
      </c>
      <c r="R6">
        <v>21.918780999999999</v>
      </c>
      <c r="S6">
        <v>13.586546999999999</v>
      </c>
      <c r="T6">
        <v>0.53653600000000001</v>
      </c>
      <c r="U6">
        <v>334.35294800000003</v>
      </c>
      <c r="V6">
        <v>4.414542</v>
      </c>
      <c r="W6">
        <v>15.175538</v>
      </c>
      <c r="X6">
        <v>58.894503</v>
      </c>
      <c r="Y6">
        <v>0</v>
      </c>
      <c r="Z6">
        <v>6.2791959999999998</v>
      </c>
      <c r="AA6">
        <v>0</v>
      </c>
      <c r="AB6">
        <v>0</v>
      </c>
      <c r="AC6">
        <v>0</v>
      </c>
      <c r="AD6">
        <v>0</v>
      </c>
      <c r="AE6">
        <v>0</v>
      </c>
      <c r="AF6">
        <v>8.760866</v>
      </c>
      <c r="AG6">
        <v>42.403207000000002</v>
      </c>
      <c r="AH6">
        <v>0</v>
      </c>
      <c r="AI6">
        <v>0</v>
      </c>
      <c r="AJ6">
        <v>0</v>
      </c>
      <c r="AK6">
        <v>52.159922000000002</v>
      </c>
      <c r="AL6">
        <v>51.212361000000001</v>
      </c>
      <c r="AM6">
        <v>0</v>
      </c>
      <c r="AN6">
        <v>0.78830599999999995</v>
      </c>
      <c r="AO6">
        <v>0</v>
      </c>
      <c r="AP6">
        <v>0.49092999999999998</v>
      </c>
      <c r="AQ6">
        <v>0</v>
      </c>
      <c r="AR6">
        <v>19.039363000000002</v>
      </c>
      <c r="AS6">
        <v>30.932067</v>
      </c>
      <c r="AT6">
        <v>10.776325999999999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72.289988000000008</v>
      </c>
      <c r="BA6">
        <f t="shared" si="1"/>
        <v>1559.3339080000001</v>
      </c>
      <c r="BD6">
        <v>6.29</v>
      </c>
      <c r="BE6">
        <v>1.84</v>
      </c>
      <c r="BF6">
        <v>0.96</v>
      </c>
      <c r="BG6">
        <v>1.71</v>
      </c>
      <c r="BH6">
        <v>0.96</v>
      </c>
      <c r="BI6">
        <v>1.2</v>
      </c>
      <c r="BJ6">
        <v>1.38</v>
      </c>
      <c r="BK6">
        <v>1.85</v>
      </c>
      <c r="BL6">
        <v>0</v>
      </c>
      <c r="BM6">
        <v>0.08</v>
      </c>
      <c r="BN6">
        <v>2.2400000000000002</v>
      </c>
      <c r="BO6">
        <v>3.61</v>
      </c>
      <c r="BP6">
        <v>0.25</v>
      </c>
      <c r="BQ6">
        <v>1.94</v>
      </c>
      <c r="BR6">
        <v>2.1</v>
      </c>
      <c r="BS6">
        <v>1.58</v>
      </c>
      <c r="BT6">
        <v>2.8449550000000001</v>
      </c>
      <c r="BU6">
        <v>1.2858000000000001</v>
      </c>
      <c r="BV6">
        <v>1.9755720000000001</v>
      </c>
      <c r="BW6">
        <v>1.861259</v>
      </c>
      <c r="BX6">
        <v>1.877278</v>
      </c>
      <c r="BY6">
        <v>2.5716000000000001</v>
      </c>
      <c r="BZ6">
        <v>1.2720849999999999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5.0917690000000002</v>
      </c>
      <c r="CK6">
        <v>0.89597300000000002</v>
      </c>
      <c r="CL6">
        <v>1.8566180000000001</v>
      </c>
      <c r="CM6">
        <v>3.3648699999999998</v>
      </c>
      <c r="CN6">
        <v>3.3945120000000002</v>
      </c>
      <c r="CO6">
        <v>4.11456</v>
      </c>
      <c r="CP6">
        <v>4.0800689999999999</v>
      </c>
      <c r="CQ6">
        <v>3.3945120000000002</v>
      </c>
      <c r="CR6">
        <v>0.82067000000000001</v>
      </c>
      <c r="CS6">
        <v>2.6767300000000001</v>
      </c>
      <c r="CT6">
        <v>0</v>
      </c>
      <c r="CU6">
        <v>0</v>
      </c>
      <c r="CV6">
        <v>0</v>
      </c>
      <c r="CW6">
        <v>0.92115599999999997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72.289988000000008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358.36958900000002</v>
      </c>
      <c r="L7">
        <v>111.818797</v>
      </c>
      <c r="M7">
        <v>53.790895999999996</v>
      </c>
      <c r="N7">
        <v>112.98039799999999</v>
      </c>
      <c r="O7">
        <v>58.678068000000003</v>
      </c>
      <c r="P7">
        <v>117.843234</v>
      </c>
      <c r="Q7">
        <v>5.0405660000000001</v>
      </c>
      <c r="R7">
        <v>21.386216000000001</v>
      </c>
      <c r="S7">
        <v>13.283004</v>
      </c>
      <c r="T7">
        <v>0.53653600000000001</v>
      </c>
      <c r="U7">
        <v>334.35294800000003</v>
      </c>
      <c r="V7">
        <v>0</v>
      </c>
      <c r="W7">
        <v>11.497199999999999</v>
      </c>
      <c r="X7">
        <v>58.894503</v>
      </c>
      <c r="Y7">
        <v>0</v>
      </c>
      <c r="Z7">
        <v>6.2791959999999998</v>
      </c>
      <c r="AA7">
        <v>0</v>
      </c>
      <c r="AB7">
        <v>0</v>
      </c>
      <c r="AC7">
        <v>0</v>
      </c>
      <c r="AD7">
        <v>0</v>
      </c>
      <c r="AE7">
        <v>0</v>
      </c>
      <c r="AF7">
        <v>8.760866</v>
      </c>
      <c r="AG7">
        <v>42.403207000000002</v>
      </c>
      <c r="AH7">
        <v>0</v>
      </c>
      <c r="AI7">
        <v>0</v>
      </c>
      <c r="AJ7">
        <v>0</v>
      </c>
      <c r="AK7">
        <v>52.159922000000002</v>
      </c>
      <c r="AL7">
        <v>51.212361000000001</v>
      </c>
      <c r="AM7">
        <v>0</v>
      </c>
      <c r="AN7">
        <v>0.78830599999999995</v>
      </c>
      <c r="AO7">
        <v>0</v>
      </c>
      <c r="AP7">
        <v>0.49092999999999998</v>
      </c>
      <c r="AQ7">
        <v>0</v>
      </c>
      <c r="AR7">
        <v>19.039363000000002</v>
      </c>
      <c r="AS7">
        <v>15.208266</v>
      </c>
      <c r="AT7">
        <v>10.776325999999999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73.839988000000005</v>
      </c>
      <c r="BA7">
        <f t="shared" si="1"/>
        <v>1539.4306860000002</v>
      </c>
      <c r="BD7">
        <v>6.29</v>
      </c>
      <c r="BE7">
        <v>1.84</v>
      </c>
      <c r="BF7">
        <v>0.96</v>
      </c>
      <c r="BG7">
        <v>1.71</v>
      </c>
      <c r="BH7">
        <v>2.5099999999999998</v>
      </c>
      <c r="BI7">
        <v>1.2</v>
      </c>
      <c r="BJ7">
        <v>1.38</v>
      </c>
      <c r="BK7">
        <v>1.85</v>
      </c>
      <c r="BL7">
        <v>0</v>
      </c>
      <c r="BM7">
        <v>0.08</v>
      </c>
      <c r="BN7">
        <v>2.2400000000000002</v>
      </c>
      <c r="BO7">
        <v>3.61</v>
      </c>
      <c r="BP7">
        <v>0.25</v>
      </c>
      <c r="BQ7">
        <v>1.94</v>
      </c>
      <c r="BR7">
        <v>2.1</v>
      </c>
      <c r="BS7">
        <v>1.58</v>
      </c>
      <c r="BT7">
        <v>2.8449550000000001</v>
      </c>
      <c r="BU7">
        <v>1.2858000000000001</v>
      </c>
      <c r="BV7">
        <v>1.9755720000000001</v>
      </c>
      <c r="BW7">
        <v>1.861259</v>
      </c>
      <c r="BX7">
        <v>1.877278</v>
      </c>
      <c r="BY7">
        <v>2.5716000000000001</v>
      </c>
      <c r="BZ7">
        <v>1.2720849999999999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5.0917690000000002</v>
      </c>
      <c r="CK7">
        <v>0.89597300000000002</v>
      </c>
      <c r="CL7">
        <v>1.8566180000000001</v>
      </c>
      <c r="CM7">
        <v>3.3648699999999998</v>
      </c>
      <c r="CN7">
        <v>3.3945120000000002</v>
      </c>
      <c r="CO7">
        <v>4.11456</v>
      </c>
      <c r="CP7">
        <v>4.0800689999999999</v>
      </c>
      <c r="CQ7">
        <v>3.3945120000000002</v>
      </c>
      <c r="CR7">
        <v>0.82067000000000001</v>
      </c>
      <c r="CS7">
        <v>2.6767300000000001</v>
      </c>
      <c r="CT7">
        <v>0</v>
      </c>
      <c r="CU7">
        <v>0</v>
      </c>
      <c r="CV7">
        <v>0</v>
      </c>
      <c r="CW7">
        <v>0.92115599999999997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73.839988000000005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358.36958900000002</v>
      </c>
      <c r="L8">
        <v>111.818797</v>
      </c>
      <c r="M8">
        <v>57.623296000000003</v>
      </c>
      <c r="N8">
        <v>112.98039799999999</v>
      </c>
      <c r="O8">
        <v>58.678068000000003</v>
      </c>
      <c r="P8">
        <v>117.843234</v>
      </c>
      <c r="Q8">
        <v>5.0405660000000001</v>
      </c>
      <c r="R8">
        <v>21.386216000000001</v>
      </c>
      <c r="S8">
        <v>13.283004</v>
      </c>
      <c r="T8">
        <v>0.53653600000000001</v>
      </c>
      <c r="U8">
        <v>334.35294800000003</v>
      </c>
      <c r="V8">
        <v>0</v>
      </c>
      <c r="W8">
        <v>11.497199999999999</v>
      </c>
      <c r="X8">
        <v>58.894503</v>
      </c>
      <c r="Y8">
        <v>0</v>
      </c>
      <c r="Z8">
        <v>6.2791959999999998</v>
      </c>
      <c r="AA8">
        <v>0</v>
      </c>
      <c r="AB8">
        <v>0</v>
      </c>
      <c r="AC8">
        <v>0</v>
      </c>
      <c r="AD8">
        <v>0</v>
      </c>
      <c r="AE8">
        <v>0</v>
      </c>
      <c r="AF8">
        <v>8.760866</v>
      </c>
      <c r="AG8">
        <v>42.403207000000002</v>
      </c>
      <c r="AH8">
        <v>0</v>
      </c>
      <c r="AI8">
        <v>0</v>
      </c>
      <c r="AJ8">
        <v>0</v>
      </c>
      <c r="AK8">
        <v>52.159922000000002</v>
      </c>
      <c r="AL8">
        <v>51.212361000000001</v>
      </c>
      <c r="AM8">
        <v>0</v>
      </c>
      <c r="AN8">
        <v>0.78830599999999995</v>
      </c>
      <c r="AO8">
        <v>0</v>
      </c>
      <c r="AP8">
        <v>0.49092999999999998</v>
      </c>
      <c r="AQ8">
        <v>0</v>
      </c>
      <c r="AR8">
        <v>19.039363000000002</v>
      </c>
      <c r="AS8">
        <v>15.208266</v>
      </c>
      <c r="AT8">
        <v>10.776325999999999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73.839988000000005</v>
      </c>
      <c r="BA8">
        <f t="shared" si="1"/>
        <v>1543.2630860000002</v>
      </c>
      <c r="BD8">
        <v>6.29</v>
      </c>
      <c r="BE8">
        <v>1.84</v>
      </c>
      <c r="BF8">
        <v>0.96</v>
      </c>
      <c r="BG8">
        <v>1.71</v>
      </c>
      <c r="BH8">
        <v>2.5099999999999998</v>
      </c>
      <c r="BI8">
        <v>1.2</v>
      </c>
      <c r="BJ8">
        <v>1.38</v>
      </c>
      <c r="BK8">
        <v>1.85</v>
      </c>
      <c r="BL8">
        <v>0</v>
      </c>
      <c r="BM8">
        <v>0.08</v>
      </c>
      <c r="BN8">
        <v>2.2400000000000002</v>
      </c>
      <c r="BO8">
        <v>3.61</v>
      </c>
      <c r="BP8">
        <v>0.25</v>
      </c>
      <c r="BQ8">
        <v>1.94</v>
      </c>
      <c r="BR8">
        <v>2.1</v>
      </c>
      <c r="BS8">
        <v>1.58</v>
      </c>
      <c r="BT8">
        <v>2.8449550000000001</v>
      </c>
      <c r="BU8">
        <v>1.2858000000000001</v>
      </c>
      <c r="BV8">
        <v>1.9755720000000001</v>
      </c>
      <c r="BW8">
        <v>1.861259</v>
      </c>
      <c r="BX8">
        <v>1.877278</v>
      </c>
      <c r="BY8">
        <v>2.5716000000000001</v>
      </c>
      <c r="BZ8">
        <v>1.2720849999999999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5.0917690000000002</v>
      </c>
      <c r="CK8">
        <v>0.89597300000000002</v>
      </c>
      <c r="CL8">
        <v>1.8566180000000001</v>
      </c>
      <c r="CM8">
        <v>3.3648699999999998</v>
      </c>
      <c r="CN8">
        <v>3.3945120000000002</v>
      </c>
      <c r="CO8">
        <v>4.11456</v>
      </c>
      <c r="CP8">
        <v>4.0800689999999999</v>
      </c>
      <c r="CQ8">
        <v>3.3945120000000002</v>
      </c>
      <c r="CR8">
        <v>0.82067000000000001</v>
      </c>
      <c r="CS8">
        <v>2.6767300000000001</v>
      </c>
      <c r="CT8">
        <v>0</v>
      </c>
      <c r="CU8">
        <v>0</v>
      </c>
      <c r="CV8">
        <v>0</v>
      </c>
      <c r="CW8">
        <v>0.92115599999999997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73.839988000000005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358.686151</v>
      </c>
      <c r="L9">
        <v>111.818797</v>
      </c>
      <c r="M9">
        <v>66.246195999999998</v>
      </c>
      <c r="N9">
        <v>112.98039799999999</v>
      </c>
      <c r="O9">
        <v>58.678068000000003</v>
      </c>
      <c r="P9">
        <v>117.843234</v>
      </c>
      <c r="Q9">
        <v>5.0405660000000001</v>
      </c>
      <c r="R9">
        <v>21.386216000000001</v>
      </c>
      <c r="S9">
        <v>13.283004</v>
      </c>
      <c r="T9">
        <v>0.53653600000000001</v>
      </c>
      <c r="U9">
        <v>334.35294800000003</v>
      </c>
      <c r="V9">
        <v>0</v>
      </c>
      <c r="W9">
        <v>11.497199999999999</v>
      </c>
      <c r="X9">
        <v>58.894503</v>
      </c>
      <c r="Y9">
        <v>0</v>
      </c>
      <c r="Z9">
        <v>6.2791959999999998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8.760866</v>
      </c>
      <c r="AG9">
        <v>42.403207000000002</v>
      </c>
      <c r="AH9">
        <v>0</v>
      </c>
      <c r="AI9">
        <v>0</v>
      </c>
      <c r="AJ9">
        <v>0</v>
      </c>
      <c r="AK9">
        <v>52.159922000000002</v>
      </c>
      <c r="AL9">
        <v>51.212361000000001</v>
      </c>
      <c r="AM9">
        <v>0</v>
      </c>
      <c r="AN9">
        <v>0.78830599999999995</v>
      </c>
      <c r="AO9">
        <v>0</v>
      </c>
      <c r="AP9">
        <v>0.49092999999999998</v>
      </c>
      <c r="AQ9">
        <v>0</v>
      </c>
      <c r="AR9">
        <v>25.385818</v>
      </c>
      <c r="AS9">
        <v>15.208266</v>
      </c>
      <c r="AT9">
        <v>10.776325999999999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74.559988000000004</v>
      </c>
      <c r="BA9">
        <f t="shared" si="1"/>
        <v>1559.2690030000001</v>
      </c>
      <c r="BD9">
        <v>6.48</v>
      </c>
      <c r="BE9">
        <v>1.84</v>
      </c>
      <c r="BF9">
        <v>0.96</v>
      </c>
      <c r="BG9">
        <v>1.71</v>
      </c>
      <c r="BH9">
        <v>2.5099999999999998</v>
      </c>
      <c r="BI9">
        <v>1.2</v>
      </c>
      <c r="BJ9">
        <v>1.38</v>
      </c>
      <c r="BK9">
        <v>1.85</v>
      </c>
      <c r="BL9">
        <v>0.53</v>
      </c>
      <c r="BM9">
        <v>0.08</v>
      </c>
      <c r="BN9">
        <v>2.2400000000000002</v>
      </c>
      <c r="BO9">
        <v>3.61</v>
      </c>
      <c r="BP9">
        <v>0.25</v>
      </c>
      <c r="BQ9">
        <v>1.94</v>
      </c>
      <c r="BR9">
        <v>2.1</v>
      </c>
      <c r="BS9">
        <v>1.58</v>
      </c>
      <c r="BT9">
        <v>2.8449550000000001</v>
      </c>
      <c r="BU9">
        <v>1.2858000000000001</v>
      </c>
      <c r="BV9">
        <v>1.9755720000000001</v>
      </c>
      <c r="BW9">
        <v>1.861259</v>
      </c>
      <c r="BX9">
        <v>1.877278</v>
      </c>
      <c r="BY9">
        <v>2.5716000000000001</v>
      </c>
      <c r="BZ9">
        <v>1.2720849999999999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5.0917690000000002</v>
      </c>
      <c r="CK9">
        <v>0.89597300000000002</v>
      </c>
      <c r="CL9">
        <v>1.8566180000000001</v>
      </c>
      <c r="CM9">
        <v>3.3648699999999998</v>
      </c>
      <c r="CN9">
        <v>3.3945120000000002</v>
      </c>
      <c r="CO9">
        <v>4.11456</v>
      </c>
      <c r="CP9">
        <v>4.0800689999999999</v>
      </c>
      <c r="CQ9">
        <v>3.3945120000000002</v>
      </c>
      <c r="CR9">
        <v>0.82067000000000001</v>
      </c>
      <c r="CS9">
        <v>2.6767300000000001</v>
      </c>
      <c r="CT9">
        <v>0</v>
      </c>
      <c r="CU9">
        <v>0</v>
      </c>
      <c r="CV9">
        <v>0</v>
      </c>
      <c r="CW9">
        <v>0.92115599999999997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74.559988000000004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358.680407</v>
      </c>
      <c r="L10">
        <v>111.818797</v>
      </c>
      <c r="M10">
        <v>69.120496000000003</v>
      </c>
      <c r="N10">
        <v>112.98039799999999</v>
      </c>
      <c r="O10">
        <v>58.678068000000003</v>
      </c>
      <c r="P10">
        <v>117.843234</v>
      </c>
      <c r="Q10">
        <v>5.0405660000000001</v>
      </c>
      <c r="R10">
        <v>21.386216000000001</v>
      </c>
      <c r="S10">
        <v>13.283004</v>
      </c>
      <c r="T10">
        <v>0.53653600000000001</v>
      </c>
      <c r="U10">
        <v>334.35294800000003</v>
      </c>
      <c r="V10">
        <v>0</v>
      </c>
      <c r="W10">
        <v>11.497199999999999</v>
      </c>
      <c r="X10">
        <v>58.894503</v>
      </c>
      <c r="Y10">
        <v>0</v>
      </c>
      <c r="Z10">
        <v>6.2791959999999998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8.760866</v>
      </c>
      <c r="AG10">
        <v>42.403207000000002</v>
      </c>
      <c r="AH10">
        <v>0</v>
      </c>
      <c r="AI10">
        <v>0</v>
      </c>
      <c r="AJ10">
        <v>0</v>
      </c>
      <c r="AK10">
        <v>52.159922000000002</v>
      </c>
      <c r="AL10">
        <v>51.212361000000001</v>
      </c>
      <c r="AM10">
        <v>0</v>
      </c>
      <c r="AN10">
        <v>0.78830599999999995</v>
      </c>
      <c r="AO10">
        <v>0</v>
      </c>
      <c r="AP10">
        <v>0.49092999999999998</v>
      </c>
      <c r="AQ10">
        <v>0</v>
      </c>
      <c r="AR10">
        <v>25.385818</v>
      </c>
      <c r="AS10">
        <v>15.208266</v>
      </c>
      <c r="AT10">
        <v>10.776325999999999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74.759988000000007</v>
      </c>
      <c r="BA10">
        <f t="shared" si="1"/>
        <v>1562.3375590000001</v>
      </c>
      <c r="BD10">
        <v>6.68</v>
      </c>
      <c r="BE10">
        <v>1.84</v>
      </c>
      <c r="BF10">
        <v>0.96</v>
      </c>
      <c r="BG10">
        <v>1.71</v>
      </c>
      <c r="BH10">
        <v>2.5099999999999998</v>
      </c>
      <c r="BI10">
        <v>1.2</v>
      </c>
      <c r="BJ10">
        <v>1.38</v>
      </c>
      <c r="BK10">
        <v>1.85</v>
      </c>
      <c r="BL10">
        <v>0.53</v>
      </c>
      <c r="BM10">
        <v>0.08</v>
      </c>
      <c r="BN10">
        <v>2.2400000000000002</v>
      </c>
      <c r="BO10">
        <v>3.61</v>
      </c>
      <c r="BP10">
        <v>0.25</v>
      </c>
      <c r="BQ10">
        <v>1.94</v>
      </c>
      <c r="BR10">
        <v>2.1</v>
      </c>
      <c r="BS10">
        <v>1.58</v>
      </c>
      <c r="BT10">
        <v>2.8449550000000001</v>
      </c>
      <c r="BU10">
        <v>1.2858000000000001</v>
      </c>
      <c r="BV10">
        <v>1.9755720000000001</v>
      </c>
      <c r="BW10">
        <v>1.861259</v>
      </c>
      <c r="BX10">
        <v>1.877278</v>
      </c>
      <c r="BY10">
        <v>2.5716000000000001</v>
      </c>
      <c r="BZ10">
        <v>1.2720849999999999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5.0917690000000002</v>
      </c>
      <c r="CK10">
        <v>0.89597300000000002</v>
      </c>
      <c r="CL10">
        <v>1.8566180000000001</v>
      </c>
      <c r="CM10">
        <v>3.3648699999999998</v>
      </c>
      <c r="CN10">
        <v>3.3945120000000002</v>
      </c>
      <c r="CO10">
        <v>4.11456</v>
      </c>
      <c r="CP10">
        <v>4.0800689999999999</v>
      </c>
      <c r="CQ10">
        <v>3.3945120000000002</v>
      </c>
      <c r="CR10">
        <v>0.82067000000000001</v>
      </c>
      <c r="CS10">
        <v>2.6767300000000001</v>
      </c>
      <c r="CT10">
        <v>0</v>
      </c>
      <c r="CU10">
        <v>0</v>
      </c>
      <c r="CV10">
        <v>0</v>
      </c>
      <c r="CW10">
        <v>0.92115599999999997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74.759988000000007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358.686151</v>
      </c>
      <c r="L11">
        <v>111.818797</v>
      </c>
      <c r="M11">
        <v>86.366296000000006</v>
      </c>
      <c r="N11">
        <v>112.98039799999999</v>
      </c>
      <c r="O11">
        <v>58.678068000000003</v>
      </c>
      <c r="P11">
        <v>117.843234</v>
      </c>
      <c r="Q11">
        <v>5.0405660000000001</v>
      </c>
      <c r="R11">
        <v>21.385292</v>
      </c>
      <c r="S11">
        <v>13.282194</v>
      </c>
      <c r="T11">
        <v>0.53653600000000001</v>
      </c>
      <c r="U11">
        <v>334.35294800000003</v>
      </c>
      <c r="V11">
        <v>0</v>
      </c>
      <c r="W11">
        <v>11.497199999999999</v>
      </c>
      <c r="X11">
        <v>46.418025999999998</v>
      </c>
      <c r="Y11">
        <v>0</v>
      </c>
      <c r="Z11">
        <v>6.2791959999999998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8.760866</v>
      </c>
      <c r="AG11">
        <v>42.403207000000002</v>
      </c>
      <c r="AH11">
        <v>0</v>
      </c>
      <c r="AI11">
        <v>0</v>
      </c>
      <c r="AJ11">
        <v>0</v>
      </c>
      <c r="AK11">
        <v>52.159922000000002</v>
      </c>
      <c r="AL11">
        <v>51.212361000000001</v>
      </c>
      <c r="AM11">
        <v>0</v>
      </c>
      <c r="AN11">
        <v>0.78830599999999995</v>
      </c>
      <c r="AO11">
        <v>0</v>
      </c>
      <c r="AP11">
        <v>0.49092999999999998</v>
      </c>
      <c r="AQ11">
        <v>0</v>
      </c>
      <c r="AR11">
        <v>36.492113000000003</v>
      </c>
      <c r="AS11">
        <v>15.208266</v>
      </c>
      <c r="AT11">
        <v>10.776325999999999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76.369988000000006</v>
      </c>
      <c r="BA11">
        <f t="shared" si="1"/>
        <v>1579.8271870000003</v>
      </c>
      <c r="BD11">
        <v>6.68</v>
      </c>
      <c r="BE11">
        <v>1.84</v>
      </c>
      <c r="BF11">
        <v>0.96</v>
      </c>
      <c r="BG11">
        <v>1.71</v>
      </c>
      <c r="BH11">
        <v>4.6500000000000004</v>
      </c>
      <c r="BI11">
        <v>1.2</v>
      </c>
      <c r="BJ11">
        <v>1.38</v>
      </c>
      <c r="BK11">
        <v>1.85</v>
      </c>
      <c r="BL11">
        <v>0</v>
      </c>
      <c r="BM11">
        <v>0.08</v>
      </c>
      <c r="BN11">
        <v>2.2400000000000002</v>
      </c>
      <c r="BO11">
        <v>3.61</v>
      </c>
      <c r="BP11">
        <v>0.25</v>
      </c>
      <c r="BQ11">
        <v>1.94</v>
      </c>
      <c r="BR11">
        <v>2.1</v>
      </c>
      <c r="BS11">
        <v>1.58</v>
      </c>
      <c r="BT11">
        <v>2.8449550000000001</v>
      </c>
      <c r="BU11">
        <v>1.2858000000000001</v>
      </c>
      <c r="BV11">
        <v>1.9755720000000001</v>
      </c>
      <c r="BW11">
        <v>1.861259</v>
      </c>
      <c r="BX11">
        <v>1.877278</v>
      </c>
      <c r="BY11">
        <v>2.5716000000000001</v>
      </c>
      <c r="BZ11">
        <v>1.2720849999999999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5.0917690000000002</v>
      </c>
      <c r="CK11">
        <v>0.89597300000000002</v>
      </c>
      <c r="CL11">
        <v>1.8566180000000001</v>
      </c>
      <c r="CM11">
        <v>3.3648699999999998</v>
      </c>
      <c r="CN11">
        <v>3.3945120000000002</v>
      </c>
      <c r="CO11">
        <v>4.11456</v>
      </c>
      <c r="CP11">
        <v>4.0800689999999999</v>
      </c>
      <c r="CQ11">
        <v>3.3945120000000002</v>
      </c>
      <c r="CR11">
        <v>0.82067000000000001</v>
      </c>
      <c r="CS11">
        <v>2.6767300000000001</v>
      </c>
      <c r="CT11">
        <v>0</v>
      </c>
      <c r="CU11">
        <v>0</v>
      </c>
      <c r="CV11">
        <v>0</v>
      </c>
      <c r="CW11">
        <v>0.92115599999999997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76.369988000000006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358.680407</v>
      </c>
      <c r="L12">
        <v>111.818797</v>
      </c>
      <c r="M12">
        <v>86.366296000000006</v>
      </c>
      <c r="N12">
        <v>112.98039799999999</v>
      </c>
      <c r="O12">
        <v>58.678068000000003</v>
      </c>
      <c r="P12">
        <v>117.843234</v>
      </c>
      <c r="Q12">
        <v>5.0405660000000001</v>
      </c>
      <c r="R12">
        <v>21.385292</v>
      </c>
      <c r="S12">
        <v>13.282194</v>
      </c>
      <c r="T12">
        <v>0.53653600000000001</v>
      </c>
      <c r="U12">
        <v>334.35294800000003</v>
      </c>
      <c r="V12">
        <v>0</v>
      </c>
      <c r="W12">
        <v>11.497199999999999</v>
      </c>
      <c r="X12">
        <v>40.240200000000002</v>
      </c>
      <c r="Y12">
        <v>0</v>
      </c>
      <c r="Z12">
        <v>6.2791959999999998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8.760866</v>
      </c>
      <c r="AG12">
        <v>42.403207000000002</v>
      </c>
      <c r="AH12">
        <v>0</v>
      </c>
      <c r="AI12">
        <v>0</v>
      </c>
      <c r="AJ12">
        <v>0</v>
      </c>
      <c r="AK12">
        <v>52.159922000000002</v>
      </c>
      <c r="AL12">
        <v>12.246434000000001</v>
      </c>
      <c r="AM12">
        <v>0</v>
      </c>
      <c r="AN12">
        <v>0.78830599999999995</v>
      </c>
      <c r="AO12">
        <v>0</v>
      </c>
      <c r="AP12">
        <v>0.49092999999999998</v>
      </c>
      <c r="AQ12">
        <v>0</v>
      </c>
      <c r="AR12">
        <v>36.492113000000003</v>
      </c>
      <c r="AS12">
        <v>15.208266</v>
      </c>
      <c r="AT12">
        <v>10.776325999999999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76.569988000000009</v>
      </c>
      <c r="BA12">
        <f t="shared" si="1"/>
        <v>1534.87769</v>
      </c>
      <c r="BD12">
        <v>6.88</v>
      </c>
      <c r="BE12">
        <v>1.84</v>
      </c>
      <c r="BF12">
        <v>0.96</v>
      </c>
      <c r="BG12">
        <v>1.71</v>
      </c>
      <c r="BH12">
        <v>4.6500000000000004</v>
      </c>
      <c r="BI12">
        <v>1.2</v>
      </c>
      <c r="BJ12">
        <v>1.38</v>
      </c>
      <c r="BK12">
        <v>1.85</v>
      </c>
      <c r="BL12">
        <v>0</v>
      </c>
      <c r="BM12">
        <v>0.08</v>
      </c>
      <c r="BN12">
        <v>2.2400000000000002</v>
      </c>
      <c r="BO12">
        <v>3.61</v>
      </c>
      <c r="BP12">
        <v>0.25</v>
      </c>
      <c r="BQ12">
        <v>1.94</v>
      </c>
      <c r="BR12">
        <v>2.1</v>
      </c>
      <c r="BS12">
        <v>1.58</v>
      </c>
      <c r="BT12">
        <v>2.8449550000000001</v>
      </c>
      <c r="BU12">
        <v>1.2858000000000001</v>
      </c>
      <c r="BV12">
        <v>1.9755720000000001</v>
      </c>
      <c r="BW12">
        <v>1.861259</v>
      </c>
      <c r="BX12">
        <v>1.877278</v>
      </c>
      <c r="BY12">
        <v>2.5716000000000001</v>
      </c>
      <c r="BZ12">
        <v>1.2720849999999999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5.0917690000000002</v>
      </c>
      <c r="CK12">
        <v>0.89597300000000002</v>
      </c>
      <c r="CL12">
        <v>1.8566180000000001</v>
      </c>
      <c r="CM12">
        <v>3.3648699999999998</v>
      </c>
      <c r="CN12">
        <v>3.3945120000000002</v>
      </c>
      <c r="CO12">
        <v>4.11456</v>
      </c>
      <c r="CP12">
        <v>4.0800689999999999</v>
      </c>
      <c r="CQ12">
        <v>3.3945120000000002</v>
      </c>
      <c r="CR12">
        <v>0.82067000000000001</v>
      </c>
      <c r="CS12">
        <v>2.6767300000000001</v>
      </c>
      <c r="CT12">
        <v>0</v>
      </c>
      <c r="CU12">
        <v>0</v>
      </c>
      <c r="CV12">
        <v>0</v>
      </c>
      <c r="CW12">
        <v>0.92115599999999997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76.569988000000009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358.686151</v>
      </c>
      <c r="L13">
        <v>111.818797</v>
      </c>
      <c r="M13">
        <v>86.366296000000006</v>
      </c>
      <c r="N13">
        <v>112.98039799999999</v>
      </c>
      <c r="O13">
        <v>58.678068000000003</v>
      </c>
      <c r="P13">
        <v>117.843234</v>
      </c>
      <c r="Q13">
        <v>5.0405660000000001</v>
      </c>
      <c r="R13">
        <v>21.385292</v>
      </c>
      <c r="S13">
        <v>13.282194</v>
      </c>
      <c r="T13">
        <v>0.53653600000000001</v>
      </c>
      <c r="U13">
        <v>334.35294800000003</v>
      </c>
      <c r="V13">
        <v>0</v>
      </c>
      <c r="W13">
        <v>11.497199999999999</v>
      </c>
      <c r="X13">
        <v>40.240200000000002</v>
      </c>
      <c r="Y13">
        <v>0</v>
      </c>
      <c r="Z13">
        <v>6.2791959999999998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8.760866</v>
      </c>
      <c r="AG13">
        <v>42.403207000000002</v>
      </c>
      <c r="AH13">
        <v>0</v>
      </c>
      <c r="AI13">
        <v>0</v>
      </c>
      <c r="AJ13">
        <v>0</v>
      </c>
      <c r="AK13">
        <v>52.159922000000002</v>
      </c>
      <c r="AL13">
        <v>12.246434000000001</v>
      </c>
      <c r="AM13">
        <v>0</v>
      </c>
      <c r="AN13">
        <v>0.78830599999999995</v>
      </c>
      <c r="AO13">
        <v>0</v>
      </c>
      <c r="AP13">
        <v>0.49092999999999998</v>
      </c>
      <c r="AQ13">
        <v>0</v>
      </c>
      <c r="AR13">
        <v>25.385818</v>
      </c>
      <c r="AS13">
        <v>15.208266</v>
      </c>
      <c r="AT13">
        <v>10.776325999999999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76.338540000000009</v>
      </c>
      <c r="BA13">
        <f t="shared" si="1"/>
        <v>1523.545691</v>
      </c>
      <c r="BD13">
        <v>6.94</v>
      </c>
      <c r="BE13">
        <v>1.84</v>
      </c>
      <c r="BF13">
        <v>0.96</v>
      </c>
      <c r="BG13">
        <v>1.71</v>
      </c>
      <c r="BH13">
        <v>4.6500000000000004</v>
      </c>
      <c r="BI13">
        <v>1.2</v>
      </c>
      <c r="BJ13">
        <v>1.38</v>
      </c>
      <c r="BK13">
        <v>1.85</v>
      </c>
      <c r="BL13">
        <v>0</v>
      </c>
      <c r="BM13">
        <v>0.08</v>
      </c>
      <c r="BN13">
        <v>2.2400000000000002</v>
      </c>
      <c r="BO13">
        <v>3.61</v>
      </c>
      <c r="BP13">
        <v>0.25</v>
      </c>
      <c r="BQ13">
        <v>1.94</v>
      </c>
      <c r="BR13">
        <v>2.1</v>
      </c>
      <c r="BS13">
        <v>1.58</v>
      </c>
      <c r="BT13">
        <v>2.8449550000000001</v>
      </c>
      <c r="BU13">
        <v>1.2858000000000001</v>
      </c>
      <c r="BV13">
        <v>1.9755720000000001</v>
      </c>
      <c r="BW13">
        <v>1.861259</v>
      </c>
      <c r="BX13">
        <v>1.877278</v>
      </c>
      <c r="BY13">
        <v>2.5716000000000001</v>
      </c>
      <c r="BZ13">
        <v>1.2720849999999999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4.8003210000000003</v>
      </c>
      <c r="CK13">
        <v>0.89597300000000002</v>
      </c>
      <c r="CL13">
        <v>1.8566180000000001</v>
      </c>
      <c r="CM13">
        <v>3.3648699999999998</v>
      </c>
      <c r="CN13">
        <v>3.3945120000000002</v>
      </c>
      <c r="CO13">
        <v>4.11456</v>
      </c>
      <c r="CP13">
        <v>4.0800689999999999</v>
      </c>
      <c r="CQ13">
        <v>3.3945120000000002</v>
      </c>
      <c r="CR13">
        <v>0.82067000000000001</v>
      </c>
      <c r="CS13">
        <v>2.6767300000000001</v>
      </c>
      <c r="CT13">
        <v>0</v>
      </c>
      <c r="CU13">
        <v>0</v>
      </c>
      <c r="CV13">
        <v>0</v>
      </c>
      <c r="CW13">
        <v>0.92115599999999997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76.338540000000009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358.680407</v>
      </c>
      <c r="L14">
        <v>111.818797</v>
      </c>
      <c r="M14">
        <v>86.366296000000006</v>
      </c>
      <c r="N14">
        <v>112.98039799999999</v>
      </c>
      <c r="O14">
        <v>58.678068000000003</v>
      </c>
      <c r="P14">
        <v>117.843234</v>
      </c>
      <c r="Q14">
        <v>5.0405660000000001</v>
      </c>
      <c r="R14">
        <v>21.386216000000001</v>
      </c>
      <c r="S14">
        <v>13.283004</v>
      </c>
      <c r="T14">
        <v>0.53653600000000001</v>
      </c>
      <c r="U14">
        <v>334.35294800000003</v>
      </c>
      <c r="V14">
        <v>0</v>
      </c>
      <c r="W14">
        <v>11.497199999999999</v>
      </c>
      <c r="X14">
        <v>40.240200000000002</v>
      </c>
      <c r="Y14">
        <v>0</v>
      </c>
      <c r="Z14">
        <v>6.2791959999999998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8.760866</v>
      </c>
      <c r="AG14">
        <v>42.403207000000002</v>
      </c>
      <c r="AH14">
        <v>0</v>
      </c>
      <c r="AI14">
        <v>0</v>
      </c>
      <c r="AJ14">
        <v>0</v>
      </c>
      <c r="AK14">
        <v>52.159922000000002</v>
      </c>
      <c r="AL14">
        <v>12.246434000000001</v>
      </c>
      <c r="AM14">
        <v>0</v>
      </c>
      <c r="AN14">
        <v>0.78830599999999995</v>
      </c>
      <c r="AO14">
        <v>0</v>
      </c>
      <c r="AP14">
        <v>0.49092999999999998</v>
      </c>
      <c r="AQ14">
        <v>0</v>
      </c>
      <c r="AR14">
        <v>25.385818</v>
      </c>
      <c r="AS14">
        <v>15.208266</v>
      </c>
      <c r="AT14">
        <v>10.776325999999999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76.338540000000009</v>
      </c>
      <c r="BA14">
        <f t="shared" si="1"/>
        <v>1523.5416809999999</v>
      </c>
      <c r="BD14">
        <v>6.94</v>
      </c>
      <c r="BE14">
        <v>1.84</v>
      </c>
      <c r="BF14">
        <v>0.96</v>
      </c>
      <c r="BG14">
        <v>1.71</v>
      </c>
      <c r="BH14">
        <v>4.6500000000000004</v>
      </c>
      <c r="BI14">
        <v>1.2</v>
      </c>
      <c r="BJ14">
        <v>1.38</v>
      </c>
      <c r="BK14">
        <v>1.85</v>
      </c>
      <c r="BL14">
        <v>0</v>
      </c>
      <c r="BM14">
        <v>0.08</v>
      </c>
      <c r="BN14">
        <v>2.2400000000000002</v>
      </c>
      <c r="BO14">
        <v>3.61</v>
      </c>
      <c r="BP14">
        <v>0.25</v>
      </c>
      <c r="BQ14">
        <v>1.94</v>
      </c>
      <c r="BR14">
        <v>2.1</v>
      </c>
      <c r="BS14">
        <v>1.58</v>
      </c>
      <c r="BT14">
        <v>2.8449550000000001</v>
      </c>
      <c r="BU14">
        <v>1.2858000000000001</v>
      </c>
      <c r="BV14">
        <v>1.9755720000000001</v>
      </c>
      <c r="BW14">
        <v>1.861259</v>
      </c>
      <c r="BX14">
        <v>1.877278</v>
      </c>
      <c r="BY14">
        <v>2.5716000000000001</v>
      </c>
      <c r="BZ14">
        <v>1.2720849999999999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4.8003210000000003</v>
      </c>
      <c r="CK14">
        <v>0.89597300000000002</v>
      </c>
      <c r="CL14">
        <v>1.8566180000000001</v>
      </c>
      <c r="CM14">
        <v>3.3648699999999998</v>
      </c>
      <c r="CN14">
        <v>3.3945120000000002</v>
      </c>
      <c r="CO14">
        <v>4.11456</v>
      </c>
      <c r="CP14">
        <v>4.0800689999999999</v>
      </c>
      <c r="CQ14">
        <v>3.3945120000000002</v>
      </c>
      <c r="CR14">
        <v>0.82067000000000001</v>
      </c>
      <c r="CS14">
        <v>2.6767300000000001</v>
      </c>
      <c r="CT14">
        <v>0</v>
      </c>
      <c r="CU14">
        <v>0</v>
      </c>
      <c r="CV14">
        <v>0</v>
      </c>
      <c r="CW14">
        <v>0.92115599999999997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76.338540000000009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358.686151</v>
      </c>
      <c r="L15">
        <v>111.818797</v>
      </c>
      <c r="M15">
        <v>86.366296000000006</v>
      </c>
      <c r="N15">
        <v>112.98039799999999</v>
      </c>
      <c r="O15">
        <v>58.678068000000003</v>
      </c>
      <c r="P15">
        <v>117.843234</v>
      </c>
      <c r="Q15">
        <v>6.1404649999999998</v>
      </c>
      <c r="R15">
        <v>21.385292</v>
      </c>
      <c r="S15">
        <v>13.282194</v>
      </c>
      <c r="T15">
        <v>0.53653600000000001</v>
      </c>
      <c r="U15">
        <v>334.35294800000003</v>
      </c>
      <c r="V15">
        <v>0</v>
      </c>
      <c r="W15">
        <v>11.497199999999999</v>
      </c>
      <c r="X15">
        <v>40.240200000000002</v>
      </c>
      <c r="Y15">
        <v>0</v>
      </c>
      <c r="Z15">
        <v>1.0539099999999999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8.760866</v>
      </c>
      <c r="AG15">
        <v>42.403207000000002</v>
      </c>
      <c r="AH15">
        <v>0</v>
      </c>
      <c r="AI15">
        <v>0</v>
      </c>
      <c r="AJ15">
        <v>0</v>
      </c>
      <c r="AK15">
        <v>52.159922000000002</v>
      </c>
      <c r="AL15">
        <v>12.246434000000001</v>
      </c>
      <c r="AM15">
        <v>0</v>
      </c>
      <c r="AN15">
        <v>0.78830599999999995</v>
      </c>
      <c r="AO15">
        <v>0</v>
      </c>
      <c r="AP15">
        <v>0.49092999999999998</v>
      </c>
      <c r="AQ15">
        <v>0</v>
      </c>
      <c r="AR15">
        <v>25.385818</v>
      </c>
      <c r="AS15">
        <v>15.208266</v>
      </c>
      <c r="AT15">
        <v>10.776325999999999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76.338540000000009</v>
      </c>
      <c r="BA15">
        <f t="shared" si="1"/>
        <v>1519.4203040000002</v>
      </c>
      <c r="BD15">
        <v>6.94</v>
      </c>
      <c r="BE15">
        <v>1.84</v>
      </c>
      <c r="BF15">
        <v>0.96</v>
      </c>
      <c r="BG15">
        <v>1.71</v>
      </c>
      <c r="BH15">
        <v>4.6500000000000004</v>
      </c>
      <c r="BI15">
        <v>1.2</v>
      </c>
      <c r="BJ15">
        <v>1.38</v>
      </c>
      <c r="BK15">
        <v>1.85</v>
      </c>
      <c r="BL15">
        <v>0</v>
      </c>
      <c r="BM15">
        <v>0.08</v>
      </c>
      <c r="BN15">
        <v>2.2400000000000002</v>
      </c>
      <c r="BO15">
        <v>3.61</v>
      </c>
      <c r="BP15">
        <v>0.25</v>
      </c>
      <c r="BQ15">
        <v>1.94</v>
      </c>
      <c r="BR15">
        <v>2.1</v>
      </c>
      <c r="BS15">
        <v>1.58</v>
      </c>
      <c r="BT15">
        <v>2.8449550000000001</v>
      </c>
      <c r="BU15">
        <v>1.2858000000000001</v>
      </c>
      <c r="BV15">
        <v>1.9755720000000001</v>
      </c>
      <c r="BW15">
        <v>1.861259</v>
      </c>
      <c r="BX15">
        <v>1.877278</v>
      </c>
      <c r="BY15">
        <v>2.5716000000000001</v>
      </c>
      <c r="BZ15">
        <v>1.2720849999999999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4.8003210000000003</v>
      </c>
      <c r="CK15">
        <v>0.89597300000000002</v>
      </c>
      <c r="CL15">
        <v>1.8566180000000001</v>
      </c>
      <c r="CM15">
        <v>3.3648699999999998</v>
      </c>
      <c r="CN15">
        <v>3.3945120000000002</v>
      </c>
      <c r="CO15">
        <v>4.11456</v>
      </c>
      <c r="CP15">
        <v>4.0800689999999999</v>
      </c>
      <c r="CQ15">
        <v>3.3945120000000002</v>
      </c>
      <c r="CR15">
        <v>0.82067000000000001</v>
      </c>
      <c r="CS15">
        <v>2.6767300000000001</v>
      </c>
      <c r="CT15">
        <v>0</v>
      </c>
      <c r="CU15">
        <v>0</v>
      </c>
      <c r="CV15">
        <v>0</v>
      </c>
      <c r="CW15">
        <v>0.92115599999999997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76.338540000000009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358.680407</v>
      </c>
      <c r="L16">
        <v>111.818797</v>
      </c>
      <c r="M16">
        <v>86.366296000000006</v>
      </c>
      <c r="N16">
        <v>112.98039799999999</v>
      </c>
      <c r="O16">
        <v>58.678068000000003</v>
      </c>
      <c r="P16">
        <v>117.843234</v>
      </c>
      <c r="Q16">
        <v>7.7903130000000003</v>
      </c>
      <c r="R16">
        <v>20.642717999999999</v>
      </c>
      <c r="S16">
        <v>13.282194</v>
      </c>
      <c r="T16">
        <v>0.53653600000000001</v>
      </c>
      <c r="U16">
        <v>334.35294800000003</v>
      </c>
      <c r="V16">
        <v>0</v>
      </c>
      <c r="W16">
        <v>11.497199999999999</v>
      </c>
      <c r="X16">
        <v>40.240200000000002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8.760866</v>
      </c>
      <c r="AG16">
        <v>42.403207000000002</v>
      </c>
      <c r="AH16">
        <v>0</v>
      </c>
      <c r="AI16">
        <v>0</v>
      </c>
      <c r="AJ16">
        <v>0</v>
      </c>
      <c r="AK16">
        <v>52.159922000000002</v>
      </c>
      <c r="AL16">
        <v>12.246434000000001</v>
      </c>
      <c r="AM16">
        <v>0</v>
      </c>
      <c r="AN16">
        <v>0.78830599999999995</v>
      </c>
      <c r="AO16">
        <v>0</v>
      </c>
      <c r="AP16">
        <v>0.49092999999999998</v>
      </c>
      <c r="AQ16">
        <v>0</v>
      </c>
      <c r="AR16">
        <v>25.385818</v>
      </c>
      <c r="AS16">
        <v>15.208266</v>
      </c>
      <c r="AT16">
        <v>10.776325999999999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75.748540000000006</v>
      </c>
      <c r="BA16">
        <f t="shared" si="1"/>
        <v>1518.6779240000001</v>
      </c>
      <c r="BD16">
        <v>6.94</v>
      </c>
      <c r="BE16">
        <v>1.84</v>
      </c>
      <c r="BF16">
        <v>0.96</v>
      </c>
      <c r="BG16">
        <v>1.71</v>
      </c>
      <c r="BH16">
        <v>4.0599999999999996</v>
      </c>
      <c r="BI16">
        <v>1.2</v>
      </c>
      <c r="BJ16">
        <v>1.38</v>
      </c>
      <c r="BK16">
        <v>1.85</v>
      </c>
      <c r="BL16">
        <v>0</v>
      </c>
      <c r="BM16">
        <v>0.08</v>
      </c>
      <c r="BN16">
        <v>2.2400000000000002</v>
      </c>
      <c r="BO16">
        <v>3.61</v>
      </c>
      <c r="BP16">
        <v>0.25</v>
      </c>
      <c r="BQ16">
        <v>1.94</v>
      </c>
      <c r="BR16">
        <v>2.1</v>
      </c>
      <c r="BS16">
        <v>1.58</v>
      </c>
      <c r="BT16">
        <v>2.8449550000000001</v>
      </c>
      <c r="BU16">
        <v>1.2858000000000001</v>
      </c>
      <c r="BV16">
        <v>1.9755720000000001</v>
      </c>
      <c r="BW16">
        <v>1.861259</v>
      </c>
      <c r="BX16">
        <v>1.877278</v>
      </c>
      <c r="BY16">
        <v>2.5716000000000001</v>
      </c>
      <c r="BZ16">
        <v>1.2720849999999999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4.8003210000000003</v>
      </c>
      <c r="CK16">
        <v>0.89597300000000002</v>
      </c>
      <c r="CL16">
        <v>1.8566180000000001</v>
      </c>
      <c r="CM16">
        <v>3.3648699999999998</v>
      </c>
      <c r="CN16">
        <v>3.3945120000000002</v>
      </c>
      <c r="CO16">
        <v>4.11456</v>
      </c>
      <c r="CP16">
        <v>4.0800689999999999</v>
      </c>
      <c r="CQ16">
        <v>3.3945120000000002</v>
      </c>
      <c r="CR16">
        <v>0.82067000000000001</v>
      </c>
      <c r="CS16">
        <v>2.6767300000000001</v>
      </c>
      <c r="CT16">
        <v>0</v>
      </c>
      <c r="CU16">
        <v>0</v>
      </c>
      <c r="CV16">
        <v>0</v>
      </c>
      <c r="CW16">
        <v>0.92115599999999997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75.748540000000006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358.686151</v>
      </c>
      <c r="L17">
        <v>111.818797</v>
      </c>
      <c r="M17">
        <v>86.366296000000006</v>
      </c>
      <c r="N17">
        <v>112.98039799999999</v>
      </c>
      <c r="O17">
        <v>58.678068000000003</v>
      </c>
      <c r="P17">
        <v>117.843234</v>
      </c>
      <c r="Q17">
        <v>10.203241999999999</v>
      </c>
      <c r="R17">
        <v>20.639737</v>
      </c>
      <c r="S17">
        <v>12.751196</v>
      </c>
      <c r="T17">
        <v>0.53653600000000001</v>
      </c>
      <c r="U17">
        <v>334.35294800000003</v>
      </c>
      <c r="V17">
        <v>0</v>
      </c>
      <c r="W17">
        <v>11.497199999999999</v>
      </c>
      <c r="X17">
        <v>40.240200000000002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8.760866</v>
      </c>
      <c r="AG17">
        <v>42.403207000000002</v>
      </c>
      <c r="AH17">
        <v>0</v>
      </c>
      <c r="AI17">
        <v>0</v>
      </c>
      <c r="AJ17">
        <v>0</v>
      </c>
      <c r="AK17">
        <v>52.159922000000002</v>
      </c>
      <c r="AL17">
        <v>12.246434000000001</v>
      </c>
      <c r="AM17">
        <v>0</v>
      </c>
      <c r="AN17">
        <v>0.78830599999999995</v>
      </c>
      <c r="AO17">
        <v>0</v>
      </c>
      <c r="AP17">
        <v>0.49092999999999998</v>
      </c>
      <c r="AQ17">
        <v>0</v>
      </c>
      <c r="AR17">
        <v>25.385818</v>
      </c>
      <c r="AS17">
        <v>15.208266</v>
      </c>
      <c r="AT17">
        <v>10.776325999999999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75.245083000000008</v>
      </c>
      <c r="BA17">
        <f t="shared" si="1"/>
        <v>1520.0591610000001</v>
      </c>
      <c r="BD17">
        <v>6.94</v>
      </c>
      <c r="BE17">
        <v>1.84</v>
      </c>
      <c r="BF17">
        <v>0.96</v>
      </c>
      <c r="BG17">
        <v>1.71</v>
      </c>
      <c r="BH17">
        <v>3.32</v>
      </c>
      <c r="BI17">
        <v>1.2</v>
      </c>
      <c r="BJ17">
        <v>1.38</v>
      </c>
      <c r="BK17">
        <v>1.85</v>
      </c>
      <c r="BL17">
        <v>0</v>
      </c>
      <c r="BM17">
        <v>0.08</v>
      </c>
      <c r="BN17">
        <v>2.2400000000000002</v>
      </c>
      <c r="BO17">
        <v>3.61</v>
      </c>
      <c r="BP17">
        <v>0.25</v>
      </c>
      <c r="BQ17">
        <v>1.94</v>
      </c>
      <c r="BR17">
        <v>2.1</v>
      </c>
      <c r="BS17">
        <v>1.58</v>
      </c>
      <c r="BT17">
        <v>2.8449550000000001</v>
      </c>
      <c r="BU17">
        <v>1.2858000000000001</v>
      </c>
      <c r="BV17">
        <v>1.9755720000000001</v>
      </c>
      <c r="BW17">
        <v>1.861259</v>
      </c>
      <c r="BX17">
        <v>1.877278</v>
      </c>
      <c r="BY17">
        <v>2.5716000000000001</v>
      </c>
      <c r="BZ17">
        <v>1.2720849999999999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5.0368639999999996</v>
      </c>
      <c r="CK17">
        <v>0.89597300000000002</v>
      </c>
      <c r="CL17">
        <v>1.8566180000000001</v>
      </c>
      <c r="CM17">
        <v>3.3648699999999998</v>
      </c>
      <c r="CN17">
        <v>3.3945120000000002</v>
      </c>
      <c r="CO17">
        <v>4.11456</v>
      </c>
      <c r="CP17">
        <v>4.0800689999999999</v>
      </c>
      <c r="CQ17">
        <v>3.3945120000000002</v>
      </c>
      <c r="CR17">
        <v>0.82067000000000001</v>
      </c>
      <c r="CS17">
        <v>2.6767300000000001</v>
      </c>
      <c r="CT17">
        <v>0</v>
      </c>
      <c r="CU17">
        <v>0</v>
      </c>
      <c r="CV17">
        <v>0</v>
      </c>
      <c r="CW17">
        <v>0.92115599999999997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75.245083000000008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358.680407</v>
      </c>
      <c r="L18">
        <v>111.818797</v>
      </c>
      <c r="M18">
        <v>86.366296000000006</v>
      </c>
      <c r="N18">
        <v>112.98039799999999</v>
      </c>
      <c r="O18">
        <v>58.678068000000003</v>
      </c>
      <c r="P18">
        <v>117.843234</v>
      </c>
      <c r="Q18">
        <v>9.3871830000000003</v>
      </c>
      <c r="R18">
        <v>17.994937</v>
      </c>
      <c r="S18">
        <v>12.751196</v>
      </c>
      <c r="T18">
        <v>0.53653600000000001</v>
      </c>
      <c r="U18">
        <v>334.35294800000003</v>
      </c>
      <c r="V18">
        <v>0</v>
      </c>
      <c r="W18">
        <v>11.497199999999999</v>
      </c>
      <c r="X18">
        <v>40.240200000000002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8.760866</v>
      </c>
      <c r="AG18">
        <v>42.403207000000002</v>
      </c>
      <c r="AH18">
        <v>0</v>
      </c>
      <c r="AI18">
        <v>0</v>
      </c>
      <c r="AJ18">
        <v>0</v>
      </c>
      <c r="AK18">
        <v>52.159922000000002</v>
      </c>
      <c r="AL18">
        <v>12.246434000000001</v>
      </c>
      <c r="AM18">
        <v>0</v>
      </c>
      <c r="AN18">
        <v>0.78830599999999995</v>
      </c>
      <c r="AO18">
        <v>0</v>
      </c>
      <c r="AP18">
        <v>0.49092999999999998</v>
      </c>
      <c r="AQ18">
        <v>0</v>
      </c>
      <c r="AR18">
        <v>25.385818</v>
      </c>
      <c r="AS18">
        <v>15.208266</v>
      </c>
      <c r="AT18">
        <v>10.776325999999999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74.549988000000013</v>
      </c>
      <c r="BA18">
        <f t="shared" si="1"/>
        <v>1515.8974630000002</v>
      </c>
      <c r="BD18">
        <v>6.94</v>
      </c>
      <c r="BE18">
        <v>1.84</v>
      </c>
      <c r="BF18">
        <v>0.96</v>
      </c>
      <c r="BG18">
        <v>1.71</v>
      </c>
      <c r="BH18">
        <v>2.57</v>
      </c>
      <c r="BI18">
        <v>1.2</v>
      </c>
      <c r="BJ18">
        <v>1.38</v>
      </c>
      <c r="BK18">
        <v>1.85</v>
      </c>
      <c r="BL18">
        <v>0</v>
      </c>
      <c r="BM18">
        <v>0.08</v>
      </c>
      <c r="BN18">
        <v>2.2400000000000002</v>
      </c>
      <c r="BO18">
        <v>3.61</v>
      </c>
      <c r="BP18">
        <v>0.25</v>
      </c>
      <c r="BQ18">
        <v>1.94</v>
      </c>
      <c r="BR18">
        <v>2.1</v>
      </c>
      <c r="BS18">
        <v>1.58</v>
      </c>
      <c r="BT18">
        <v>2.8449550000000001</v>
      </c>
      <c r="BU18">
        <v>1.2858000000000001</v>
      </c>
      <c r="BV18">
        <v>1.9755720000000001</v>
      </c>
      <c r="BW18">
        <v>1.861259</v>
      </c>
      <c r="BX18">
        <v>1.877278</v>
      </c>
      <c r="BY18">
        <v>2.5716000000000001</v>
      </c>
      <c r="BZ18">
        <v>1.2720849999999999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5.0917690000000002</v>
      </c>
      <c r="CK18">
        <v>0.89597300000000002</v>
      </c>
      <c r="CL18">
        <v>1.8566180000000001</v>
      </c>
      <c r="CM18">
        <v>3.3648699999999998</v>
      </c>
      <c r="CN18">
        <v>3.3945120000000002</v>
      </c>
      <c r="CO18">
        <v>4.11456</v>
      </c>
      <c r="CP18">
        <v>4.0800689999999999</v>
      </c>
      <c r="CQ18">
        <v>3.3945120000000002</v>
      </c>
      <c r="CR18">
        <v>0.82067000000000001</v>
      </c>
      <c r="CS18">
        <v>2.6767300000000001</v>
      </c>
      <c r="CT18">
        <v>0</v>
      </c>
      <c r="CU18">
        <v>0</v>
      </c>
      <c r="CV18">
        <v>0</v>
      </c>
      <c r="CW18">
        <v>0.92115599999999997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74.549988000000013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358.686151</v>
      </c>
      <c r="L19">
        <v>111.818797</v>
      </c>
      <c r="M19">
        <v>86.366296000000006</v>
      </c>
      <c r="N19">
        <v>112.98039799999999</v>
      </c>
      <c r="O19">
        <v>58.678068000000003</v>
      </c>
      <c r="P19">
        <v>117.843234</v>
      </c>
      <c r="Q19">
        <v>9.2212510000000005</v>
      </c>
      <c r="R19">
        <v>17.994937</v>
      </c>
      <c r="S19">
        <v>12.751196</v>
      </c>
      <c r="T19">
        <v>0.53653600000000001</v>
      </c>
      <c r="U19">
        <v>334.35294800000003</v>
      </c>
      <c r="V19">
        <v>0</v>
      </c>
      <c r="W19">
        <v>11.497199999999999</v>
      </c>
      <c r="X19">
        <v>40.240200000000002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8.760866</v>
      </c>
      <c r="AG19">
        <v>42.403207000000002</v>
      </c>
      <c r="AH19">
        <v>0</v>
      </c>
      <c r="AI19">
        <v>0</v>
      </c>
      <c r="AJ19">
        <v>0</v>
      </c>
      <c r="AK19">
        <v>52.159922000000002</v>
      </c>
      <c r="AL19">
        <v>12.246434000000001</v>
      </c>
      <c r="AM19">
        <v>0</v>
      </c>
      <c r="AN19">
        <v>0.78830599999999995</v>
      </c>
      <c r="AO19">
        <v>0</v>
      </c>
      <c r="AP19">
        <v>0.49092999999999998</v>
      </c>
      <c r="AQ19">
        <v>0</v>
      </c>
      <c r="AR19">
        <v>36.492113000000003</v>
      </c>
      <c r="AS19">
        <v>15.208266</v>
      </c>
      <c r="AT19">
        <v>10.776325999999999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72.939988000000014</v>
      </c>
      <c r="BA19">
        <f t="shared" si="1"/>
        <v>1525.2335700000003</v>
      </c>
      <c r="BD19">
        <v>6.94</v>
      </c>
      <c r="BE19">
        <v>1.84</v>
      </c>
      <c r="BF19">
        <v>0.96</v>
      </c>
      <c r="BG19">
        <v>1.71</v>
      </c>
      <c r="BH19">
        <v>0.96</v>
      </c>
      <c r="BI19">
        <v>1.2</v>
      </c>
      <c r="BJ19">
        <v>1.38</v>
      </c>
      <c r="BK19">
        <v>1.85</v>
      </c>
      <c r="BL19">
        <v>0</v>
      </c>
      <c r="BM19">
        <v>0.08</v>
      </c>
      <c r="BN19">
        <v>2.2400000000000002</v>
      </c>
      <c r="BO19">
        <v>3.61</v>
      </c>
      <c r="BP19">
        <v>0.25</v>
      </c>
      <c r="BQ19">
        <v>1.94</v>
      </c>
      <c r="BR19">
        <v>2.1</v>
      </c>
      <c r="BS19">
        <v>1.58</v>
      </c>
      <c r="BT19">
        <v>2.8449550000000001</v>
      </c>
      <c r="BU19">
        <v>1.2858000000000001</v>
      </c>
      <c r="BV19">
        <v>1.9755720000000001</v>
      </c>
      <c r="BW19">
        <v>1.861259</v>
      </c>
      <c r="BX19">
        <v>1.877278</v>
      </c>
      <c r="BY19">
        <v>2.5716000000000001</v>
      </c>
      <c r="BZ19">
        <v>1.2720849999999999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5.0917690000000002</v>
      </c>
      <c r="CK19">
        <v>0.89597300000000002</v>
      </c>
      <c r="CL19">
        <v>1.8566180000000001</v>
      </c>
      <c r="CM19">
        <v>3.3648699999999998</v>
      </c>
      <c r="CN19">
        <v>3.3945120000000002</v>
      </c>
      <c r="CO19">
        <v>4.11456</v>
      </c>
      <c r="CP19">
        <v>4.0800689999999999</v>
      </c>
      <c r="CQ19">
        <v>3.3945120000000002</v>
      </c>
      <c r="CR19">
        <v>0.82067000000000001</v>
      </c>
      <c r="CS19">
        <v>2.6767300000000001</v>
      </c>
      <c r="CT19">
        <v>0</v>
      </c>
      <c r="CU19">
        <v>0</v>
      </c>
      <c r="CV19">
        <v>0</v>
      </c>
      <c r="CW19">
        <v>0.92115599999999997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72.939988000000014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358.680407</v>
      </c>
      <c r="L20">
        <v>111.818797</v>
      </c>
      <c r="M20">
        <v>86.366296000000006</v>
      </c>
      <c r="N20">
        <v>112.98039799999999</v>
      </c>
      <c r="O20">
        <v>58.678068000000003</v>
      </c>
      <c r="P20">
        <v>117.843234</v>
      </c>
      <c r="Q20">
        <v>9.2212510000000005</v>
      </c>
      <c r="R20">
        <v>17.998396</v>
      </c>
      <c r="S20">
        <v>12.752567000000001</v>
      </c>
      <c r="T20">
        <v>0.53653600000000001</v>
      </c>
      <c r="U20">
        <v>334.35294800000003</v>
      </c>
      <c r="V20">
        <v>0</v>
      </c>
      <c r="W20">
        <v>11.497199999999999</v>
      </c>
      <c r="X20">
        <v>40.240200000000002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8.760866</v>
      </c>
      <c r="AG20">
        <v>42.403207000000002</v>
      </c>
      <c r="AH20">
        <v>0</v>
      </c>
      <c r="AI20">
        <v>0</v>
      </c>
      <c r="AJ20">
        <v>0</v>
      </c>
      <c r="AK20">
        <v>52.159922000000002</v>
      </c>
      <c r="AL20">
        <v>12.246434000000001</v>
      </c>
      <c r="AM20">
        <v>0</v>
      </c>
      <c r="AN20">
        <v>0.78830599999999995</v>
      </c>
      <c r="AO20">
        <v>0</v>
      </c>
      <c r="AP20">
        <v>0.49092999999999998</v>
      </c>
      <c r="AQ20">
        <v>0</v>
      </c>
      <c r="AR20">
        <v>36.492113000000003</v>
      </c>
      <c r="AS20">
        <v>15.208266</v>
      </c>
      <c r="AT20">
        <v>10.776325999999999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72.939988000000014</v>
      </c>
      <c r="BA20">
        <f t="shared" si="1"/>
        <v>1525.2326560000001</v>
      </c>
      <c r="BD20">
        <v>6.94</v>
      </c>
      <c r="BE20">
        <v>1.84</v>
      </c>
      <c r="BF20">
        <v>0.96</v>
      </c>
      <c r="BG20">
        <v>1.71</v>
      </c>
      <c r="BH20">
        <v>0.96</v>
      </c>
      <c r="BI20">
        <v>1.2</v>
      </c>
      <c r="BJ20">
        <v>1.38</v>
      </c>
      <c r="BK20">
        <v>1.85</v>
      </c>
      <c r="BL20">
        <v>0</v>
      </c>
      <c r="BM20">
        <v>0.08</v>
      </c>
      <c r="BN20">
        <v>2.2400000000000002</v>
      </c>
      <c r="BO20">
        <v>3.61</v>
      </c>
      <c r="BP20">
        <v>0.25</v>
      </c>
      <c r="BQ20">
        <v>1.94</v>
      </c>
      <c r="BR20">
        <v>2.1</v>
      </c>
      <c r="BS20">
        <v>1.58</v>
      </c>
      <c r="BT20">
        <v>2.8449550000000001</v>
      </c>
      <c r="BU20">
        <v>1.2858000000000001</v>
      </c>
      <c r="BV20">
        <v>1.9755720000000001</v>
      </c>
      <c r="BW20">
        <v>1.861259</v>
      </c>
      <c r="BX20">
        <v>1.877278</v>
      </c>
      <c r="BY20">
        <v>2.5716000000000001</v>
      </c>
      <c r="BZ20">
        <v>1.2720849999999999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5.0917690000000002</v>
      </c>
      <c r="CK20">
        <v>0.89597300000000002</v>
      </c>
      <c r="CL20">
        <v>1.8566180000000001</v>
      </c>
      <c r="CM20">
        <v>3.3648699999999998</v>
      </c>
      <c r="CN20">
        <v>3.3945120000000002</v>
      </c>
      <c r="CO20">
        <v>4.11456</v>
      </c>
      <c r="CP20">
        <v>4.0800689999999999</v>
      </c>
      <c r="CQ20">
        <v>3.3945120000000002</v>
      </c>
      <c r="CR20">
        <v>0.82067000000000001</v>
      </c>
      <c r="CS20">
        <v>2.6767300000000001</v>
      </c>
      <c r="CT20">
        <v>0</v>
      </c>
      <c r="CU20">
        <v>0</v>
      </c>
      <c r="CV20">
        <v>0</v>
      </c>
      <c r="CW20">
        <v>0.92115599999999997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72.939988000000014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358.686151</v>
      </c>
      <c r="L21">
        <v>111.818797</v>
      </c>
      <c r="M21">
        <v>86.366296000000006</v>
      </c>
      <c r="N21">
        <v>112.98039799999999</v>
      </c>
      <c r="O21">
        <v>58.678068000000003</v>
      </c>
      <c r="P21">
        <v>117.843234</v>
      </c>
      <c r="Q21">
        <v>9.2212510000000005</v>
      </c>
      <c r="R21">
        <v>17.998396</v>
      </c>
      <c r="S21">
        <v>12.752567000000001</v>
      </c>
      <c r="T21">
        <v>0.53653600000000001</v>
      </c>
      <c r="U21">
        <v>334.35294800000003</v>
      </c>
      <c r="V21">
        <v>0</v>
      </c>
      <c r="W21">
        <v>11.497199999999999</v>
      </c>
      <c r="X21">
        <v>40.240200000000002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8.760866</v>
      </c>
      <c r="AG21">
        <v>42.403207000000002</v>
      </c>
      <c r="AH21">
        <v>0</v>
      </c>
      <c r="AI21">
        <v>0</v>
      </c>
      <c r="AJ21">
        <v>0</v>
      </c>
      <c r="AK21">
        <v>52.159922000000002</v>
      </c>
      <c r="AL21">
        <v>12.246434000000001</v>
      </c>
      <c r="AM21">
        <v>0</v>
      </c>
      <c r="AN21">
        <v>0.78830599999999995</v>
      </c>
      <c r="AO21">
        <v>0</v>
      </c>
      <c r="AP21">
        <v>0.49092999999999998</v>
      </c>
      <c r="AQ21">
        <v>0</v>
      </c>
      <c r="AR21">
        <v>25.385818</v>
      </c>
      <c r="AS21">
        <v>15.208266</v>
      </c>
      <c r="AT21">
        <v>10.776325999999999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72.939988000000014</v>
      </c>
      <c r="BA21">
        <f t="shared" si="1"/>
        <v>1514.1321050000001</v>
      </c>
      <c r="BD21">
        <v>6.94</v>
      </c>
      <c r="BE21">
        <v>1.84</v>
      </c>
      <c r="BF21">
        <v>0.96</v>
      </c>
      <c r="BG21">
        <v>1.71</v>
      </c>
      <c r="BH21">
        <v>0.96</v>
      </c>
      <c r="BI21">
        <v>1.2</v>
      </c>
      <c r="BJ21">
        <v>1.38</v>
      </c>
      <c r="BK21">
        <v>1.85</v>
      </c>
      <c r="BL21">
        <v>0</v>
      </c>
      <c r="BM21">
        <v>0.08</v>
      </c>
      <c r="BN21">
        <v>2.2400000000000002</v>
      </c>
      <c r="BO21">
        <v>3.61</v>
      </c>
      <c r="BP21">
        <v>0.25</v>
      </c>
      <c r="BQ21">
        <v>1.94</v>
      </c>
      <c r="BR21">
        <v>2.1</v>
      </c>
      <c r="BS21">
        <v>1.58</v>
      </c>
      <c r="BT21">
        <v>2.8449550000000001</v>
      </c>
      <c r="BU21">
        <v>1.2858000000000001</v>
      </c>
      <c r="BV21">
        <v>1.9755720000000001</v>
      </c>
      <c r="BW21">
        <v>1.861259</v>
      </c>
      <c r="BX21">
        <v>1.877278</v>
      </c>
      <c r="BY21">
        <v>2.5716000000000001</v>
      </c>
      <c r="BZ21">
        <v>1.2720849999999999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5.0917690000000002</v>
      </c>
      <c r="CK21">
        <v>0.89597300000000002</v>
      </c>
      <c r="CL21">
        <v>1.8566180000000001</v>
      </c>
      <c r="CM21">
        <v>3.3648699999999998</v>
      </c>
      <c r="CN21">
        <v>3.3945120000000002</v>
      </c>
      <c r="CO21">
        <v>4.11456</v>
      </c>
      <c r="CP21">
        <v>4.0800689999999999</v>
      </c>
      <c r="CQ21">
        <v>3.3945120000000002</v>
      </c>
      <c r="CR21">
        <v>0.82067000000000001</v>
      </c>
      <c r="CS21">
        <v>2.6767300000000001</v>
      </c>
      <c r="CT21">
        <v>0</v>
      </c>
      <c r="CU21">
        <v>0</v>
      </c>
      <c r="CV21">
        <v>0</v>
      </c>
      <c r="CW21">
        <v>0.92115599999999997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72.939988000000014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358.680407</v>
      </c>
      <c r="L22">
        <v>111.818797</v>
      </c>
      <c r="M22">
        <v>86.366296000000006</v>
      </c>
      <c r="N22">
        <v>112.98039799999999</v>
      </c>
      <c r="O22">
        <v>58.678068000000003</v>
      </c>
      <c r="P22">
        <v>117.843234</v>
      </c>
      <c r="Q22">
        <v>9.2212510000000005</v>
      </c>
      <c r="R22">
        <v>17.994937</v>
      </c>
      <c r="S22">
        <v>12.752567000000001</v>
      </c>
      <c r="T22">
        <v>0.53653600000000001</v>
      </c>
      <c r="U22">
        <v>334.35294800000003</v>
      </c>
      <c r="V22">
        <v>0</v>
      </c>
      <c r="W22">
        <v>11.497199999999999</v>
      </c>
      <c r="X22">
        <v>40.240200000000002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8.760866</v>
      </c>
      <c r="AG22">
        <v>42.403207000000002</v>
      </c>
      <c r="AH22">
        <v>0</v>
      </c>
      <c r="AI22">
        <v>0</v>
      </c>
      <c r="AJ22">
        <v>0</v>
      </c>
      <c r="AK22">
        <v>52.159922000000002</v>
      </c>
      <c r="AL22">
        <v>12.246434000000001</v>
      </c>
      <c r="AM22">
        <v>0</v>
      </c>
      <c r="AN22">
        <v>0.78830599999999995</v>
      </c>
      <c r="AO22">
        <v>0</v>
      </c>
      <c r="AP22">
        <v>0.49092999999999998</v>
      </c>
      <c r="AQ22">
        <v>0</v>
      </c>
      <c r="AR22">
        <v>19.039363000000002</v>
      </c>
      <c r="AS22">
        <v>15.208266</v>
      </c>
      <c r="AT22">
        <v>10.776325999999999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72.939988000000014</v>
      </c>
      <c r="BA22">
        <f t="shared" si="1"/>
        <v>1507.7764470000004</v>
      </c>
      <c r="BD22">
        <v>6.94</v>
      </c>
      <c r="BE22">
        <v>1.84</v>
      </c>
      <c r="BF22">
        <v>0.96</v>
      </c>
      <c r="BG22">
        <v>1.71</v>
      </c>
      <c r="BH22">
        <v>0.96</v>
      </c>
      <c r="BI22">
        <v>1.2</v>
      </c>
      <c r="BJ22">
        <v>1.38</v>
      </c>
      <c r="BK22">
        <v>1.85</v>
      </c>
      <c r="BL22">
        <v>0</v>
      </c>
      <c r="BM22">
        <v>0.08</v>
      </c>
      <c r="BN22">
        <v>2.2400000000000002</v>
      </c>
      <c r="BO22">
        <v>3.61</v>
      </c>
      <c r="BP22">
        <v>0.25</v>
      </c>
      <c r="BQ22">
        <v>1.94</v>
      </c>
      <c r="BR22">
        <v>2.1</v>
      </c>
      <c r="BS22">
        <v>1.58</v>
      </c>
      <c r="BT22">
        <v>2.8449550000000001</v>
      </c>
      <c r="BU22">
        <v>1.2858000000000001</v>
      </c>
      <c r="BV22">
        <v>1.9755720000000001</v>
      </c>
      <c r="BW22">
        <v>1.861259</v>
      </c>
      <c r="BX22">
        <v>1.877278</v>
      </c>
      <c r="BY22">
        <v>2.5716000000000001</v>
      </c>
      <c r="BZ22">
        <v>1.2720849999999999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5.0917690000000002</v>
      </c>
      <c r="CK22">
        <v>0.89597300000000002</v>
      </c>
      <c r="CL22">
        <v>1.8566180000000001</v>
      </c>
      <c r="CM22">
        <v>3.3648699999999998</v>
      </c>
      <c r="CN22">
        <v>3.3945120000000002</v>
      </c>
      <c r="CO22">
        <v>4.11456</v>
      </c>
      <c r="CP22">
        <v>4.0800689999999999</v>
      </c>
      <c r="CQ22">
        <v>3.3945120000000002</v>
      </c>
      <c r="CR22">
        <v>0.82067000000000001</v>
      </c>
      <c r="CS22">
        <v>2.6767300000000001</v>
      </c>
      <c r="CT22">
        <v>0</v>
      </c>
      <c r="CU22">
        <v>0</v>
      </c>
      <c r="CV22">
        <v>0</v>
      </c>
      <c r="CW22">
        <v>0.92115599999999997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72.939988000000014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358.23435499999999</v>
      </c>
      <c r="L23">
        <v>111.818797</v>
      </c>
      <c r="M23">
        <v>86.366296000000006</v>
      </c>
      <c r="N23">
        <v>112.98039799999999</v>
      </c>
      <c r="O23">
        <v>58.678068000000003</v>
      </c>
      <c r="P23">
        <v>117.843234</v>
      </c>
      <c r="Q23">
        <v>9.4410740000000004</v>
      </c>
      <c r="R23">
        <v>19.983965000000001</v>
      </c>
      <c r="S23">
        <v>12.688952</v>
      </c>
      <c r="T23">
        <v>0.53653600000000001</v>
      </c>
      <c r="U23">
        <v>334.35294800000003</v>
      </c>
      <c r="V23">
        <v>2.9915240000000001</v>
      </c>
      <c r="W23">
        <v>15.175538</v>
      </c>
      <c r="X23">
        <v>58.894503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8.760866</v>
      </c>
      <c r="AG23">
        <v>42.403207000000002</v>
      </c>
      <c r="AH23">
        <v>0</v>
      </c>
      <c r="AI23">
        <v>0</v>
      </c>
      <c r="AJ23">
        <v>0</v>
      </c>
      <c r="AK23">
        <v>52.159922000000002</v>
      </c>
      <c r="AL23">
        <v>12.246434000000001</v>
      </c>
      <c r="AM23">
        <v>5.1527580000000004</v>
      </c>
      <c r="AN23">
        <v>0.78830599999999995</v>
      </c>
      <c r="AO23">
        <v>0</v>
      </c>
      <c r="AP23">
        <v>0.49092999999999998</v>
      </c>
      <c r="AQ23">
        <v>0</v>
      </c>
      <c r="AR23">
        <v>19.039363000000002</v>
      </c>
      <c r="AS23">
        <v>15.208266</v>
      </c>
      <c r="AT23">
        <v>10.776325999999999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72.939988000000014</v>
      </c>
      <c r="BA23">
        <f t="shared" si="1"/>
        <v>1539.9525540000002</v>
      </c>
      <c r="BD23">
        <v>6.94</v>
      </c>
      <c r="BE23">
        <v>1.84</v>
      </c>
      <c r="BF23">
        <v>0.96</v>
      </c>
      <c r="BG23">
        <v>1.71</v>
      </c>
      <c r="BH23">
        <v>0.96</v>
      </c>
      <c r="BI23">
        <v>1.2</v>
      </c>
      <c r="BJ23">
        <v>1.38</v>
      </c>
      <c r="BK23">
        <v>1.85</v>
      </c>
      <c r="BL23">
        <v>0</v>
      </c>
      <c r="BM23">
        <v>0.08</v>
      </c>
      <c r="BN23">
        <v>2.2400000000000002</v>
      </c>
      <c r="BO23">
        <v>3.61</v>
      </c>
      <c r="BP23">
        <v>0.25</v>
      </c>
      <c r="BQ23">
        <v>1.94</v>
      </c>
      <c r="BR23">
        <v>2.1</v>
      </c>
      <c r="BS23">
        <v>1.58</v>
      </c>
      <c r="BT23">
        <v>2.8449550000000001</v>
      </c>
      <c r="BU23">
        <v>1.2858000000000001</v>
      </c>
      <c r="BV23">
        <v>1.9755720000000001</v>
      </c>
      <c r="BW23">
        <v>1.861259</v>
      </c>
      <c r="BX23">
        <v>1.877278</v>
      </c>
      <c r="BY23">
        <v>2.5716000000000001</v>
      </c>
      <c r="BZ23">
        <v>1.2720849999999999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5.0917690000000002</v>
      </c>
      <c r="CK23">
        <v>0.89597300000000002</v>
      </c>
      <c r="CL23">
        <v>1.8566180000000001</v>
      </c>
      <c r="CM23">
        <v>3.3648699999999998</v>
      </c>
      <c r="CN23">
        <v>3.3945120000000002</v>
      </c>
      <c r="CO23">
        <v>4.11456</v>
      </c>
      <c r="CP23">
        <v>4.0800689999999999</v>
      </c>
      <c r="CQ23">
        <v>3.3945120000000002</v>
      </c>
      <c r="CR23">
        <v>0.82067000000000001</v>
      </c>
      <c r="CS23">
        <v>2.6767300000000001</v>
      </c>
      <c r="CT23">
        <v>0</v>
      </c>
      <c r="CU23">
        <v>0</v>
      </c>
      <c r="CV23">
        <v>0</v>
      </c>
      <c r="CW23">
        <v>0.92115599999999997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72.939988000000014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346.944121</v>
      </c>
      <c r="L24">
        <v>111.818797</v>
      </c>
      <c r="M24">
        <v>86.366296000000006</v>
      </c>
      <c r="N24">
        <v>112.98039799999999</v>
      </c>
      <c r="O24">
        <v>58.678068000000003</v>
      </c>
      <c r="P24">
        <v>117.843234</v>
      </c>
      <c r="Q24">
        <v>9.0937870000000007</v>
      </c>
      <c r="R24">
        <v>16.856490000000001</v>
      </c>
      <c r="S24">
        <v>10.615731</v>
      </c>
      <c r="T24">
        <v>0.53653600000000001</v>
      </c>
      <c r="U24">
        <v>334.35294800000003</v>
      </c>
      <c r="V24">
        <v>4.414542</v>
      </c>
      <c r="W24">
        <v>15.175538</v>
      </c>
      <c r="X24">
        <v>58.894503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8.760866</v>
      </c>
      <c r="AG24">
        <v>42.403207000000002</v>
      </c>
      <c r="AH24">
        <v>0</v>
      </c>
      <c r="AI24">
        <v>0</v>
      </c>
      <c r="AJ24">
        <v>0</v>
      </c>
      <c r="AK24">
        <v>52.159922000000002</v>
      </c>
      <c r="AL24">
        <v>12.246434000000001</v>
      </c>
      <c r="AM24">
        <v>10.464062</v>
      </c>
      <c r="AN24">
        <v>0.78830599999999995</v>
      </c>
      <c r="AO24">
        <v>0</v>
      </c>
      <c r="AP24">
        <v>0.49092999999999998</v>
      </c>
      <c r="AQ24">
        <v>0</v>
      </c>
      <c r="AR24">
        <v>19.039363000000002</v>
      </c>
      <c r="AS24">
        <v>15.208266</v>
      </c>
      <c r="AT24">
        <v>10.776325999999999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72.939988000000014</v>
      </c>
      <c r="BA24">
        <f t="shared" si="1"/>
        <v>1529.8486590000002</v>
      </c>
      <c r="BD24">
        <v>6.94</v>
      </c>
      <c r="BE24">
        <v>1.84</v>
      </c>
      <c r="BF24">
        <v>0.96</v>
      </c>
      <c r="BG24">
        <v>1.71</v>
      </c>
      <c r="BH24">
        <v>0.96</v>
      </c>
      <c r="BI24">
        <v>1.2</v>
      </c>
      <c r="BJ24">
        <v>1.38</v>
      </c>
      <c r="BK24">
        <v>1.85</v>
      </c>
      <c r="BL24">
        <v>0</v>
      </c>
      <c r="BM24">
        <v>0.08</v>
      </c>
      <c r="BN24">
        <v>2.2400000000000002</v>
      </c>
      <c r="BO24">
        <v>3.61</v>
      </c>
      <c r="BP24">
        <v>0.25</v>
      </c>
      <c r="BQ24">
        <v>1.94</v>
      </c>
      <c r="BR24">
        <v>2.1</v>
      </c>
      <c r="BS24">
        <v>1.58</v>
      </c>
      <c r="BT24">
        <v>2.8449550000000001</v>
      </c>
      <c r="BU24">
        <v>1.2858000000000001</v>
      </c>
      <c r="BV24">
        <v>1.9755720000000001</v>
      </c>
      <c r="BW24">
        <v>1.861259</v>
      </c>
      <c r="BX24">
        <v>1.877278</v>
      </c>
      <c r="BY24">
        <v>2.5716000000000001</v>
      </c>
      <c r="BZ24">
        <v>1.2720849999999999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5.0917690000000002</v>
      </c>
      <c r="CK24">
        <v>0.89597300000000002</v>
      </c>
      <c r="CL24">
        <v>1.8566180000000001</v>
      </c>
      <c r="CM24">
        <v>3.3648699999999998</v>
      </c>
      <c r="CN24">
        <v>3.3945120000000002</v>
      </c>
      <c r="CO24">
        <v>4.11456</v>
      </c>
      <c r="CP24">
        <v>4.0800689999999999</v>
      </c>
      <c r="CQ24">
        <v>3.3945120000000002</v>
      </c>
      <c r="CR24">
        <v>0.82067000000000001</v>
      </c>
      <c r="CS24">
        <v>2.6767300000000001</v>
      </c>
      <c r="CT24">
        <v>0</v>
      </c>
      <c r="CU24">
        <v>0</v>
      </c>
      <c r="CV24">
        <v>0</v>
      </c>
      <c r="CW24">
        <v>0.92115599999999997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72.939988000000014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421.56400000000002</v>
      </c>
      <c r="L25">
        <v>111.818797</v>
      </c>
      <c r="M25">
        <v>86.366296000000006</v>
      </c>
      <c r="N25">
        <v>112.98039799999999</v>
      </c>
      <c r="O25">
        <v>58.678068000000003</v>
      </c>
      <c r="P25">
        <v>117.843234</v>
      </c>
      <c r="Q25">
        <v>10.232989999999999</v>
      </c>
      <c r="R25">
        <v>29.632117000000001</v>
      </c>
      <c r="S25">
        <v>17.493372999999998</v>
      </c>
      <c r="T25">
        <v>0.53653600000000001</v>
      </c>
      <c r="U25">
        <v>334.35294800000003</v>
      </c>
      <c r="V25">
        <v>12.04782</v>
      </c>
      <c r="W25">
        <v>25.028829999999999</v>
      </c>
      <c r="X25">
        <v>105.77850100000001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8.760866</v>
      </c>
      <c r="AG25">
        <v>42.403207000000002</v>
      </c>
      <c r="AH25">
        <v>0</v>
      </c>
      <c r="AI25">
        <v>0</v>
      </c>
      <c r="AJ25">
        <v>0</v>
      </c>
      <c r="AK25">
        <v>52.159922000000002</v>
      </c>
      <c r="AL25">
        <v>12.246434000000001</v>
      </c>
      <c r="AM25">
        <v>15.664383000000001</v>
      </c>
      <c r="AN25">
        <v>0.78830599999999995</v>
      </c>
      <c r="AO25">
        <v>0</v>
      </c>
      <c r="AP25">
        <v>0.49092999999999998</v>
      </c>
      <c r="AQ25">
        <v>15.113068999999999</v>
      </c>
      <c r="AR25">
        <v>19.039363000000002</v>
      </c>
      <c r="AS25">
        <v>15.208266</v>
      </c>
      <c r="AT25">
        <v>10.776325999999999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72.939988000000014</v>
      </c>
      <c r="BA25">
        <f t="shared" si="1"/>
        <v>1709.9449680000002</v>
      </c>
      <c r="BD25">
        <v>6.94</v>
      </c>
      <c r="BE25">
        <v>1.84</v>
      </c>
      <c r="BF25">
        <v>0.96</v>
      </c>
      <c r="BG25">
        <v>1.71</v>
      </c>
      <c r="BH25">
        <v>0.96</v>
      </c>
      <c r="BI25">
        <v>1.2</v>
      </c>
      <c r="BJ25">
        <v>1.38</v>
      </c>
      <c r="BK25">
        <v>1.85</v>
      </c>
      <c r="BL25">
        <v>0</v>
      </c>
      <c r="BM25">
        <v>0.08</v>
      </c>
      <c r="BN25">
        <v>2.2400000000000002</v>
      </c>
      <c r="BO25">
        <v>3.61</v>
      </c>
      <c r="BP25">
        <v>0.25</v>
      </c>
      <c r="BQ25">
        <v>1.94</v>
      </c>
      <c r="BR25">
        <v>2.1</v>
      </c>
      <c r="BS25">
        <v>1.58</v>
      </c>
      <c r="BT25">
        <v>2.8449550000000001</v>
      </c>
      <c r="BU25">
        <v>1.2858000000000001</v>
      </c>
      <c r="BV25">
        <v>1.9755720000000001</v>
      </c>
      <c r="BW25">
        <v>1.861259</v>
      </c>
      <c r="BX25">
        <v>1.877278</v>
      </c>
      <c r="BY25">
        <v>2.5716000000000001</v>
      </c>
      <c r="BZ25">
        <v>1.2720849999999999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5.0917690000000002</v>
      </c>
      <c r="CK25">
        <v>0.89597300000000002</v>
      </c>
      <c r="CL25">
        <v>1.8566180000000001</v>
      </c>
      <c r="CM25">
        <v>3.3648699999999998</v>
      </c>
      <c r="CN25">
        <v>3.3945120000000002</v>
      </c>
      <c r="CO25">
        <v>4.11456</v>
      </c>
      <c r="CP25">
        <v>4.0800689999999999</v>
      </c>
      <c r="CQ25">
        <v>3.3945120000000002</v>
      </c>
      <c r="CR25">
        <v>0.82067000000000001</v>
      </c>
      <c r="CS25">
        <v>2.6767300000000001</v>
      </c>
      <c r="CT25">
        <v>0</v>
      </c>
      <c r="CU25">
        <v>0</v>
      </c>
      <c r="CV25">
        <v>0</v>
      </c>
      <c r="CW25">
        <v>0.92115599999999997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72.939988000000014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526.33664199999998</v>
      </c>
      <c r="L26">
        <v>144.39419699999999</v>
      </c>
      <c r="M26">
        <v>86.366296000000006</v>
      </c>
      <c r="N26">
        <v>112.98039799999999</v>
      </c>
      <c r="O26">
        <v>58.678068000000003</v>
      </c>
      <c r="P26">
        <v>117.843234</v>
      </c>
      <c r="Q26">
        <v>9.8972689999999997</v>
      </c>
      <c r="R26">
        <v>35.781270999999997</v>
      </c>
      <c r="S26">
        <v>20.814021</v>
      </c>
      <c r="T26">
        <v>0.53653600000000001</v>
      </c>
      <c r="U26">
        <v>334.35294800000003</v>
      </c>
      <c r="V26">
        <v>17.380030000000001</v>
      </c>
      <c r="W26">
        <v>30.394373000000002</v>
      </c>
      <c r="X26">
        <v>141.33472</v>
      </c>
      <c r="Y26">
        <v>0</v>
      </c>
      <c r="Z26">
        <v>1.0539099999999999</v>
      </c>
      <c r="AA26">
        <v>3.6331150000000001</v>
      </c>
      <c r="AB26">
        <v>0</v>
      </c>
      <c r="AC26">
        <v>9.6072900000000008</v>
      </c>
      <c r="AD26">
        <v>0</v>
      </c>
      <c r="AE26">
        <v>0</v>
      </c>
      <c r="AF26">
        <v>8.760866</v>
      </c>
      <c r="AG26">
        <v>42.403207000000002</v>
      </c>
      <c r="AH26">
        <v>2.8081909999999999</v>
      </c>
      <c r="AI26">
        <v>0</v>
      </c>
      <c r="AJ26">
        <v>0</v>
      </c>
      <c r="AK26">
        <v>52.159922000000002</v>
      </c>
      <c r="AL26">
        <v>12.246434000000001</v>
      </c>
      <c r="AM26">
        <v>15.664383000000001</v>
      </c>
      <c r="AN26">
        <v>0.78830599999999995</v>
      </c>
      <c r="AO26">
        <v>0</v>
      </c>
      <c r="AP26">
        <v>0.49092999999999998</v>
      </c>
      <c r="AQ26">
        <v>15.113068999999999</v>
      </c>
      <c r="AR26">
        <v>25.385818</v>
      </c>
      <c r="AS26">
        <v>15.208266</v>
      </c>
      <c r="AT26">
        <v>10.776325999999999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73.011449000000013</v>
      </c>
      <c r="BA26">
        <f t="shared" si="1"/>
        <v>1926.2014850000005</v>
      </c>
      <c r="BD26">
        <v>6.94</v>
      </c>
      <c r="BE26">
        <v>1.84</v>
      </c>
      <c r="BF26">
        <v>0.96</v>
      </c>
      <c r="BG26">
        <v>1.71</v>
      </c>
      <c r="BH26">
        <v>0.96</v>
      </c>
      <c r="BI26">
        <v>1.23</v>
      </c>
      <c r="BJ26">
        <v>1.4</v>
      </c>
      <c r="BK26">
        <v>1.85</v>
      </c>
      <c r="BL26">
        <v>0</v>
      </c>
      <c r="BM26">
        <v>0.08</v>
      </c>
      <c r="BN26">
        <v>2.2400000000000002</v>
      </c>
      <c r="BO26">
        <v>3.61</v>
      </c>
      <c r="BP26">
        <v>0.25</v>
      </c>
      <c r="BQ26">
        <v>1.94</v>
      </c>
      <c r="BR26">
        <v>2.1</v>
      </c>
      <c r="BS26">
        <v>1.58</v>
      </c>
      <c r="BT26">
        <v>2.8449550000000001</v>
      </c>
      <c r="BU26">
        <v>1.2858000000000001</v>
      </c>
      <c r="BV26">
        <v>1.9755720000000001</v>
      </c>
      <c r="BW26">
        <v>1.861259</v>
      </c>
      <c r="BX26">
        <v>1.877278</v>
      </c>
      <c r="BY26">
        <v>2.5716000000000001</v>
      </c>
      <c r="BZ26">
        <v>1.2720849999999999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5.0917690000000002</v>
      </c>
      <c r="CK26">
        <v>0.89597300000000002</v>
      </c>
      <c r="CL26">
        <v>1.8566180000000001</v>
      </c>
      <c r="CM26">
        <v>3.3648699999999998</v>
      </c>
      <c r="CN26">
        <v>3.3945120000000002</v>
      </c>
      <c r="CO26">
        <v>4.11456</v>
      </c>
      <c r="CP26">
        <v>4.0800689999999999</v>
      </c>
      <c r="CQ26">
        <v>3.3945120000000002</v>
      </c>
      <c r="CR26">
        <v>0.82067000000000001</v>
      </c>
      <c r="CS26">
        <v>2.6767300000000001</v>
      </c>
      <c r="CT26">
        <v>0</v>
      </c>
      <c r="CU26">
        <v>0</v>
      </c>
      <c r="CV26">
        <v>2.1461000000000001E-2</v>
      </c>
      <c r="CW26">
        <v>0.92115599999999997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73.011449000000013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639.37620600000002</v>
      </c>
      <c r="L27">
        <v>193.669894</v>
      </c>
      <c r="M27">
        <v>86.366296000000006</v>
      </c>
      <c r="N27">
        <v>112.98039799999999</v>
      </c>
      <c r="O27">
        <v>58.678068000000003</v>
      </c>
      <c r="P27">
        <v>117.843234</v>
      </c>
      <c r="Q27">
        <v>9.7270140000000005</v>
      </c>
      <c r="R27">
        <v>39.983046000000002</v>
      </c>
      <c r="S27">
        <v>24.905512000000002</v>
      </c>
      <c r="T27">
        <v>0.53653600000000001</v>
      </c>
      <c r="U27">
        <v>334.35294800000003</v>
      </c>
      <c r="V27">
        <v>17.380030000000001</v>
      </c>
      <c r="W27">
        <v>31.695385000000002</v>
      </c>
      <c r="X27">
        <v>141.33472</v>
      </c>
      <c r="Y27">
        <v>0</v>
      </c>
      <c r="Z27">
        <v>6.2791959999999998</v>
      </c>
      <c r="AA27">
        <v>13.397112</v>
      </c>
      <c r="AB27">
        <v>0</v>
      </c>
      <c r="AC27">
        <v>9.6072900000000008</v>
      </c>
      <c r="AD27">
        <v>0</v>
      </c>
      <c r="AE27">
        <v>0</v>
      </c>
      <c r="AF27">
        <v>8.760866</v>
      </c>
      <c r="AG27">
        <v>42.403207000000002</v>
      </c>
      <c r="AH27">
        <v>18.721274000000001</v>
      </c>
      <c r="AI27">
        <v>0</v>
      </c>
      <c r="AJ27">
        <v>0</v>
      </c>
      <c r="AK27">
        <v>52.159922000000002</v>
      </c>
      <c r="AL27">
        <v>12.246434000000001</v>
      </c>
      <c r="AM27">
        <v>15.664383000000001</v>
      </c>
      <c r="AN27">
        <v>0.78830599999999995</v>
      </c>
      <c r="AO27">
        <v>0</v>
      </c>
      <c r="AP27">
        <v>0.73639600000000005</v>
      </c>
      <c r="AQ27">
        <v>30.226139</v>
      </c>
      <c r="AR27">
        <v>36.492113000000003</v>
      </c>
      <c r="AS27">
        <v>30.932067</v>
      </c>
      <c r="AT27">
        <v>10.776325999999999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84.060217999999992</v>
      </c>
      <c r="BA27">
        <f t="shared" si="1"/>
        <v>2182.0805360000008</v>
      </c>
      <c r="BD27">
        <v>6.94</v>
      </c>
      <c r="BE27">
        <v>1.84</v>
      </c>
      <c r="BF27">
        <v>2.87</v>
      </c>
      <c r="BG27">
        <v>1.71</v>
      </c>
      <c r="BH27">
        <v>9.0399999999999991</v>
      </c>
      <c r="BI27">
        <v>1.23</v>
      </c>
      <c r="BJ27">
        <v>1.4</v>
      </c>
      <c r="BK27">
        <v>1.85</v>
      </c>
      <c r="BL27">
        <v>0.93</v>
      </c>
      <c r="BM27">
        <v>0.08</v>
      </c>
      <c r="BN27">
        <v>2.2400000000000002</v>
      </c>
      <c r="BO27">
        <v>3.61</v>
      </c>
      <c r="BP27">
        <v>0.25</v>
      </c>
      <c r="BQ27">
        <v>1.94</v>
      </c>
      <c r="BR27">
        <v>2.1</v>
      </c>
      <c r="BS27">
        <v>1.58</v>
      </c>
      <c r="BT27">
        <v>2.8449550000000001</v>
      </c>
      <c r="BU27">
        <v>1.2858000000000001</v>
      </c>
      <c r="BV27">
        <v>1.9755720000000001</v>
      </c>
      <c r="BW27">
        <v>1.861259</v>
      </c>
      <c r="BX27">
        <v>1.877278</v>
      </c>
      <c r="BY27">
        <v>2.5716000000000001</v>
      </c>
      <c r="BZ27">
        <v>1.2720849999999999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5.0917690000000002</v>
      </c>
      <c r="CK27">
        <v>0.89597300000000002</v>
      </c>
      <c r="CL27">
        <v>1.8566180000000001</v>
      </c>
      <c r="CM27">
        <v>3.3648699999999998</v>
      </c>
      <c r="CN27">
        <v>3.3945120000000002</v>
      </c>
      <c r="CO27">
        <v>4.11456</v>
      </c>
      <c r="CP27">
        <v>4.0800689999999999</v>
      </c>
      <c r="CQ27">
        <v>3.3945120000000002</v>
      </c>
      <c r="CR27">
        <v>0.82067000000000001</v>
      </c>
      <c r="CS27">
        <v>2.6767300000000001</v>
      </c>
      <c r="CT27">
        <v>0</v>
      </c>
      <c r="CU27">
        <v>0</v>
      </c>
      <c r="CV27">
        <v>0.15023</v>
      </c>
      <c r="CW27">
        <v>0.92115599999999997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84.060217999999992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649.24171000000001</v>
      </c>
      <c r="L28">
        <v>209.632184</v>
      </c>
      <c r="M28">
        <v>86.366296000000006</v>
      </c>
      <c r="N28">
        <v>112.98039799999999</v>
      </c>
      <c r="O28">
        <v>58.678068000000003</v>
      </c>
      <c r="P28">
        <v>117.843234</v>
      </c>
      <c r="Q28">
        <v>10.744482</v>
      </c>
      <c r="R28">
        <v>39.983046000000002</v>
      </c>
      <c r="S28">
        <v>24.951222999999999</v>
      </c>
      <c r="T28">
        <v>0.53653600000000001</v>
      </c>
      <c r="U28">
        <v>334.35294800000003</v>
      </c>
      <c r="V28">
        <v>17.380030000000001</v>
      </c>
      <c r="W28">
        <v>31.695385000000002</v>
      </c>
      <c r="X28">
        <v>141.33472</v>
      </c>
      <c r="Y28">
        <v>0</v>
      </c>
      <c r="Z28">
        <v>6.2791959999999998</v>
      </c>
      <c r="AA28">
        <v>17.030228000000001</v>
      </c>
      <c r="AB28">
        <v>0</v>
      </c>
      <c r="AC28">
        <v>9.6072900000000008</v>
      </c>
      <c r="AD28">
        <v>1.309723</v>
      </c>
      <c r="AE28">
        <v>16.298431000000001</v>
      </c>
      <c r="AF28">
        <v>8.760866</v>
      </c>
      <c r="AG28">
        <v>42.403207000000002</v>
      </c>
      <c r="AH28">
        <v>37.442548000000002</v>
      </c>
      <c r="AI28">
        <v>0</v>
      </c>
      <c r="AJ28">
        <v>0</v>
      </c>
      <c r="AK28">
        <v>52.159922000000002</v>
      </c>
      <c r="AL28">
        <v>12.246434000000001</v>
      </c>
      <c r="AM28">
        <v>15.664383000000001</v>
      </c>
      <c r="AN28">
        <v>0.78830599999999995</v>
      </c>
      <c r="AO28">
        <v>0</v>
      </c>
      <c r="AP28">
        <v>0.73639600000000005</v>
      </c>
      <c r="AQ28">
        <v>45.339207999999999</v>
      </c>
      <c r="AR28">
        <v>36.492113000000003</v>
      </c>
      <c r="AS28">
        <v>30.932067</v>
      </c>
      <c r="AT28">
        <v>10.776325999999999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84.290927999999994</v>
      </c>
      <c r="BA28">
        <f t="shared" si="1"/>
        <v>2264.2778319999998</v>
      </c>
      <c r="BD28">
        <v>6.94</v>
      </c>
      <c r="BE28">
        <v>1.84</v>
      </c>
      <c r="BF28">
        <v>2.87</v>
      </c>
      <c r="BG28">
        <v>1.71</v>
      </c>
      <c r="BH28">
        <v>9.0399999999999991</v>
      </c>
      <c r="BI28">
        <v>1.23</v>
      </c>
      <c r="BJ28">
        <v>1.4</v>
      </c>
      <c r="BK28">
        <v>1.85</v>
      </c>
      <c r="BL28">
        <v>0.93</v>
      </c>
      <c r="BM28">
        <v>0.08</v>
      </c>
      <c r="BN28">
        <v>2.2400000000000002</v>
      </c>
      <c r="BO28">
        <v>3.61</v>
      </c>
      <c r="BP28">
        <v>0.25</v>
      </c>
      <c r="BQ28">
        <v>1.94</v>
      </c>
      <c r="BR28">
        <v>2.1</v>
      </c>
      <c r="BS28">
        <v>1.58</v>
      </c>
      <c r="BT28">
        <v>2.8449550000000001</v>
      </c>
      <c r="BU28">
        <v>1.2858000000000001</v>
      </c>
      <c r="BV28">
        <v>1.9755720000000001</v>
      </c>
      <c r="BW28">
        <v>1.861259</v>
      </c>
      <c r="BX28">
        <v>1.877278</v>
      </c>
      <c r="BY28">
        <v>2.5716000000000001</v>
      </c>
      <c r="BZ28">
        <v>1.2720849999999999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5.0917690000000002</v>
      </c>
      <c r="CK28">
        <v>0.89597300000000002</v>
      </c>
      <c r="CL28">
        <v>1.8566180000000001</v>
      </c>
      <c r="CM28">
        <v>3.3648699999999998</v>
      </c>
      <c r="CN28">
        <v>3.3945120000000002</v>
      </c>
      <c r="CO28">
        <v>4.11456</v>
      </c>
      <c r="CP28">
        <v>4.0800689999999999</v>
      </c>
      <c r="CQ28">
        <v>3.3945120000000002</v>
      </c>
      <c r="CR28">
        <v>0.82067000000000001</v>
      </c>
      <c r="CS28">
        <v>2.6767300000000001</v>
      </c>
      <c r="CT28">
        <v>0</v>
      </c>
      <c r="CU28">
        <v>8.0479999999999996E-2</v>
      </c>
      <c r="CV28">
        <v>0.30046</v>
      </c>
      <c r="CW28">
        <v>0.92115599999999997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84.290927999999994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655.36291500000004</v>
      </c>
      <c r="L29">
        <v>209.632184</v>
      </c>
      <c r="M29">
        <v>86.366296000000006</v>
      </c>
      <c r="N29">
        <v>112.98039799999999</v>
      </c>
      <c r="O29">
        <v>58.678068000000003</v>
      </c>
      <c r="P29">
        <v>117.843234</v>
      </c>
      <c r="Q29">
        <v>9.7270140000000005</v>
      </c>
      <c r="R29">
        <v>39.983046000000002</v>
      </c>
      <c r="S29">
        <v>24.951222999999999</v>
      </c>
      <c r="T29">
        <v>0.53653600000000001</v>
      </c>
      <c r="U29">
        <v>334.35294800000003</v>
      </c>
      <c r="V29">
        <v>17.380030000000001</v>
      </c>
      <c r="W29">
        <v>31.404602000000001</v>
      </c>
      <c r="X29">
        <v>141.33472</v>
      </c>
      <c r="Y29">
        <v>0</v>
      </c>
      <c r="Z29">
        <v>6.2791959999999998</v>
      </c>
      <c r="AA29">
        <v>26.921384</v>
      </c>
      <c r="AB29">
        <v>0</v>
      </c>
      <c r="AC29">
        <v>9.6072900000000008</v>
      </c>
      <c r="AD29">
        <v>9.0370869999999996</v>
      </c>
      <c r="AE29">
        <v>32.596860999999997</v>
      </c>
      <c r="AF29">
        <v>8.760866</v>
      </c>
      <c r="AG29">
        <v>42.403207000000002</v>
      </c>
      <c r="AH29">
        <v>60.844140000000003</v>
      </c>
      <c r="AI29">
        <v>0</v>
      </c>
      <c r="AJ29">
        <v>0</v>
      </c>
      <c r="AK29">
        <v>52.159922000000002</v>
      </c>
      <c r="AL29">
        <v>12.246434000000001</v>
      </c>
      <c r="AM29">
        <v>15.664383000000001</v>
      </c>
      <c r="AN29">
        <v>0.78830599999999995</v>
      </c>
      <c r="AO29">
        <v>0</v>
      </c>
      <c r="AP29">
        <v>0.73639600000000005</v>
      </c>
      <c r="AQ29">
        <v>60.452278</v>
      </c>
      <c r="AR29">
        <v>36.492113000000003</v>
      </c>
      <c r="AS29">
        <v>30.932067</v>
      </c>
      <c r="AT29">
        <v>10.776325999999999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84.730397999999994</v>
      </c>
      <c r="BA29">
        <f t="shared" si="1"/>
        <v>2341.9618680000003</v>
      </c>
      <c r="BD29">
        <v>6.94</v>
      </c>
      <c r="BE29">
        <v>1.84</v>
      </c>
      <c r="BF29">
        <v>2.87</v>
      </c>
      <c r="BG29">
        <v>1.71</v>
      </c>
      <c r="BH29">
        <v>9.0399999999999991</v>
      </c>
      <c r="BI29">
        <v>1.23</v>
      </c>
      <c r="BJ29">
        <v>1.4</v>
      </c>
      <c r="BK29">
        <v>1.85</v>
      </c>
      <c r="BL29">
        <v>0.9</v>
      </c>
      <c r="BM29">
        <v>0.08</v>
      </c>
      <c r="BN29">
        <v>2.2400000000000002</v>
      </c>
      <c r="BO29">
        <v>3.61</v>
      </c>
      <c r="BP29">
        <v>0.25</v>
      </c>
      <c r="BQ29">
        <v>1.94</v>
      </c>
      <c r="BR29">
        <v>2.1</v>
      </c>
      <c r="BS29">
        <v>1.58</v>
      </c>
      <c r="BT29">
        <v>2.8449550000000001</v>
      </c>
      <c r="BU29">
        <v>1.2858000000000001</v>
      </c>
      <c r="BV29">
        <v>1.9755720000000001</v>
      </c>
      <c r="BW29">
        <v>1.861259</v>
      </c>
      <c r="BX29">
        <v>1.877278</v>
      </c>
      <c r="BY29">
        <v>2.5716000000000001</v>
      </c>
      <c r="BZ29">
        <v>1.2720849999999999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5.0917690000000002</v>
      </c>
      <c r="CK29">
        <v>0.89597300000000002</v>
      </c>
      <c r="CL29">
        <v>1.8566180000000001</v>
      </c>
      <c r="CM29">
        <v>3.3648699999999998</v>
      </c>
      <c r="CN29">
        <v>3.3945120000000002</v>
      </c>
      <c r="CO29">
        <v>4.11456</v>
      </c>
      <c r="CP29">
        <v>4.0800689999999999</v>
      </c>
      <c r="CQ29">
        <v>3.3945120000000002</v>
      </c>
      <c r="CR29">
        <v>0.82067000000000001</v>
      </c>
      <c r="CS29">
        <v>2.6767300000000001</v>
      </c>
      <c r="CT29">
        <v>0</v>
      </c>
      <c r="CU29">
        <v>0.36216199999999998</v>
      </c>
      <c r="CV29">
        <v>0.48824800000000002</v>
      </c>
      <c r="CW29">
        <v>0.92115599999999997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84.730397999999994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655.36291500000004</v>
      </c>
      <c r="L30">
        <v>209.632184</v>
      </c>
      <c r="M30">
        <v>86.366296000000006</v>
      </c>
      <c r="N30">
        <v>112.98039799999999</v>
      </c>
      <c r="O30">
        <v>58.678068000000003</v>
      </c>
      <c r="P30">
        <v>117.843234</v>
      </c>
      <c r="Q30">
        <v>9.7270140000000005</v>
      </c>
      <c r="R30">
        <v>39.983046000000002</v>
      </c>
      <c r="S30">
        <v>24.951222999999999</v>
      </c>
      <c r="T30">
        <v>0.53653600000000001</v>
      </c>
      <c r="U30">
        <v>334.35294800000003</v>
      </c>
      <c r="V30">
        <v>17.380030000000001</v>
      </c>
      <c r="W30">
        <v>31.404602000000001</v>
      </c>
      <c r="X30">
        <v>141.33472</v>
      </c>
      <c r="Y30">
        <v>0</v>
      </c>
      <c r="Z30">
        <v>6.2791959999999998</v>
      </c>
      <c r="AA30">
        <v>26.921384</v>
      </c>
      <c r="AB30">
        <v>2.6596860000000002</v>
      </c>
      <c r="AC30">
        <v>19.233542</v>
      </c>
      <c r="AD30">
        <v>18.074172999999998</v>
      </c>
      <c r="AE30">
        <v>32.596860999999997</v>
      </c>
      <c r="AF30">
        <v>17.521733000000001</v>
      </c>
      <c r="AG30">
        <v>42.403207000000002</v>
      </c>
      <c r="AH30">
        <v>79.565414000000004</v>
      </c>
      <c r="AI30">
        <v>0</v>
      </c>
      <c r="AJ30">
        <v>0</v>
      </c>
      <c r="AK30">
        <v>52.159922000000002</v>
      </c>
      <c r="AL30">
        <v>12.246434000000001</v>
      </c>
      <c r="AM30">
        <v>15.664383000000001</v>
      </c>
      <c r="AN30">
        <v>0.78830599999999995</v>
      </c>
      <c r="AO30">
        <v>0</v>
      </c>
      <c r="AP30">
        <v>0.73639600000000005</v>
      </c>
      <c r="AQ30">
        <v>60.452278</v>
      </c>
      <c r="AR30">
        <v>36.492113000000003</v>
      </c>
      <c r="AS30">
        <v>30.932067</v>
      </c>
      <c r="AT30">
        <v>10.776325999999999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85.312539000000001</v>
      </c>
      <c r="BA30">
        <f t="shared" si="1"/>
        <v>2391.3491739999999</v>
      </c>
      <c r="BD30">
        <v>6.94</v>
      </c>
      <c r="BE30">
        <v>1.84</v>
      </c>
      <c r="BF30">
        <v>2.87</v>
      </c>
      <c r="BG30">
        <v>1.71</v>
      </c>
      <c r="BH30">
        <v>9.0399999999999991</v>
      </c>
      <c r="BI30">
        <v>1.23</v>
      </c>
      <c r="BJ30">
        <v>1.4</v>
      </c>
      <c r="BK30">
        <v>1.85</v>
      </c>
      <c r="BL30">
        <v>0.9</v>
      </c>
      <c r="BM30">
        <v>0.08</v>
      </c>
      <c r="BN30">
        <v>2.2400000000000002</v>
      </c>
      <c r="BO30">
        <v>3.61</v>
      </c>
      <c r="BP30">
        <v>0.25</v>
      </c>
      <c r="BQ30">
        <v>1.94</v>
      </c>
      <c r="BR30">
        <v>2.1</v>
      </c>
      <c r="BS30">
        <v>1.58</v>
      </c>
      <c r="BT30">
        <v>2.8449550000000001</v>
      </c>
      <c r="BU30">
        <v>1.2858000000000001</v>
      </c>
      <c r="BV30">
        <v>1.9755720000000001</v>
      </c>
      <c r="BW30">
        <v>1.861259</v>
      </c>
      <c r="BX30">
        <v>1.877278</v>
      </c>
      <c r="BY30">
        <v>2.5716000000000001</v>
      </c>
      <c r="BZ30">
        <v>1.2720849999999999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5.0917690000000002</v>
      </c>
      <c r="CK30">
        <v>0.89597300000000002</v>
      </c>
      <c r="CL30">
        <v>1.8566180000000001</v>
      </c>
      <c r="CM30">
        <v>3.3648699999999998</v>
      </c>
      <c r="CN30">
        <v>3.3945120000000002</v>
      </c>
      <c r="CO30">
        <v>4.11456</v>
      </c>
      <c r="CP30">
        <v>4.0800689999999999</v>
      </c>
      <c r="CQ30">
        <v>3.3945120000000002</v>
      </c>
      <c r="CR30">
        <v>0.82067000000000001</v>
      </c>
      <c r="CS30">
        <v>2.6767300000000001</v>
      </c>
      <c r="CT30">
        <v>0</v>
      </c>
      <c r="CU30">
        <v>0.79675600000000002</v>
      </c>
      <c r="CV30">
        <v>0.635795</v>
      </c>
      <c r="CW30">
        <v>0.92115599999999997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85.312539000000001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655.36291500000004</v>
      </c>
      <c r="L31">
        <v>209.632184</v>
      </c>
      <c r="M31">
        <v>86.366296000000006</v>
      </c>
      <c r="N31">
        <v>112.98039799999999</v>
      </c>
      <c r="O31">
        <v>58.678068000000003</v>
      </c>
      <c r="P31">
        <v>117.843234</v>
      </c>
      <c r="Q31">
        <v>9.7270140000000005</v>
      </c>
      <c r="R31">
        <v>39.983046000000002</v>
      </c>
      <c r="S31">
        <v>24.951222999999999</v>
      </c>
      <c r="T31">
        <v>0.53653600000000001</v>
      </c>
      <c r="U31">
        <v>334.35294800000003</v>
      </c>
      <c r="V31">
        <v>17.380030000000001</v>
      </c>
      <c r="W31">
        <v>31.68703</v>
      </c>
      <c r="X31">
        <v>141.33472</v>
      </c>
      <c r="Y31">
        <v>0</v>
      </c>
      <c r="Z31">
        <v>7.37737</v>
      </c>
      <c r="AA31">
        <v>26.921384</v>
      </c>
      <c r="AB31">
        <v>5.3193710000000003</v>
      </c>
      <c r="AC31">
        <v>19.233542</v>
      </c>
      <c r="AD31">
        <v>18.074172999999998</v>
      </c>
      <c r="AE31">
        <v>32.596860999999997</v>
      </c>
      <c r="AF31">
        <v>26.282599000000001</v>
      </c>
      <c r="AG31">
        <v>42.403207000000002</v>
      </c>
      <c r="AH31">
        <v>102.59258199999999</v>
      </c>
      <c r="AI31">
        <v>3.7912020000000002</v>
      </c>
      <c r="AJ31">
        <v>0</v>
      </c>
      <c r="AK31">
        <v>52.159922000000002</v>
      </c>
      <c r="AL31">
        <v>12.246434000000001</v>
      </c>
      <c r="AM31">
        <v>15.664383000000001</v>
      </c>
      <c r="AN31">
        <v>0.78830599999999995</v>
      </c>
      <c r="AO31">
        <v>0</v>
      </c>
      <c r="AP31">
        <v>0.73639600000000005</v>
      </c>
      <c r="AQ31">
        <v>60.452278</v>
      </c>
      <c r="AR31">
        <v>25.385818</v>
      </c>
      <c r="AS31">
        <v>30.932067</v>
      </c>
      <c r="AT31">
        <v>10.776325999999999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85.918908999999985</v>
      </c>
      <c r="BA31">
        <f t="shared" si="1"/>
        <v>2420.4687720000002</v>
      </c>
      <c r="BD31">
        <v>6.94</v>
      </c>
      <c r="BE31">
        <v>1.84</v>
      </c>
      <c r="BF31">
        <v>2.87</v>
      </c>
      <c r="BG31">
        <v>1.71</v>
      </c>
      <c r="BH31">
        <v>9.0399999999999991</v>
      </c>
      <c r="BI31">
        <v>1.21</v>
      </c>
      <c r="BJ31">
        <v>1.39</v>
      </c>
      <c r="BK31">
        <v>1.85</v>
      </c>
      <c r="BL31">
        <v>0.9</v>
      </c>
      <c r="BM31">
        <v>0.08</v>
      </c>
      <c r="BN31">
        <v>2.2400000000000002</v>
      </c>
      <c r="BO31">
        <v>3.61</v>
      </c>
      <c r="BP31">
        <v>0.25</v>
      </c>
      <c r="BQ31">
        <v>1.94</v>
      </c>
      <c r="BR31">
        <v>2.1</v>
      </c>
      <c r="BS31">
        <v>1.58</v>
      </c>
      <c r="BT31">
        <v>2.8449550000000001</v>
      </c>
      <c r="BU31">
        <v>1.2858000000000001</v>
      </c>
      <c r="BV31">
        <v>1.9755720000000001</v>
      </c>
      <c r="BW31">
        <v>1.861259</v>
      </c>
      <c r="BX31">
        <v>1.877278</v>
      </c>
      <c r="BY31">
        <v>2.5716000000000001</v>
      </c>
      <c r="BZ31">
        <v>1.2720849999999999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5.0917690000000002</v>
      </c>
      <c r="CK31">
        <v>0.89597300000000002</v>
      </c>
      <c r="CL31">
        <v>1.8566180000000001</v>
      </c>
      <c r="CM31">
        <v>3.3648699999999998</v>
      </c>
      <c r="CN31">
        <v>3.3945120000000002</v>
      </c>
      <c r="CO31">
        <v>4.11456</v>
      </c>
      <c r="CP31">
        <v>4.0800689999999999</v>
      </c>
      <c r="CQ31">
        <v>3.3945120000000002</v>
      </c>
      <c r="CR31">
        <v>0.82067000000000001</v>
      </c>
      <c r="CS31">
        <v>2.6767300000000001</v>
      </c>
      <c r="CT31">
        <v>5.2887000000000003E-2</v>
      </c>
      <c r="CU31">
        <v>1.1951339999999999</v>
      </c>
      <c r="CV31">
        <v>0.82089999999999996</v>
      </c>
      <c r="CW31">
        <v>0.92115599999999997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85.918908999999985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655.36291500000004</v>
      </c>
      <c r="L32">
        <v>209.632184</v>
      </c>
      <c r="M32">
        <v>86.366296000000006</v>
      </c>
      <c r="N32">
        <v>112.98039799999999</v>
      </c>
      <c r="O32">
        <v>58.678068000000003</v>
      </c>
      <c r="P32">
        <v>117.843234</v>
      </c>
      <c r="Q32">
        <v>9.7270140000000005</v>
      </c>
      <c r="R32">
        <v>39.983046000000002</v>
      </c>
      <c r="S32">
        <v>24.951222999999999</v>
      </c>
      <c r="T32">
        <v>0.53653600000000001</v>
      </c>
      <c r="U32">
        <v>334.35294800000003</v>
      </c>
      <c r="V32">
        <v>17.380030000000001</v>
      </c>
      <c r="W32">
        <v>31.695385000000002</v>
      </c>
      <c r="X32">
        <v>141.33472</v>
      </c>
      <c r="Y32">
        <v>0</v>
      </c>
      <c r="Z32">
        <v>18.837586999999999</v>
      </c>
      <c r="AA32">
        <v>26.921384</v>
      </c>
      <c r="AB32">
        <v>26.277694</v>
      </c>
      <c r="AC32">
        <v>19.233542</v>
      </c>
      <c r="AD32">
        <v>27.111260000000001</v>
      </c>
      <c r="AE32">
        <v>49.063369999999999</v>
      </c>
      <c r="AF32">
        <v>29.202888000000002</v>
      </c>
      <c r="AG32">
        <v>42.403207000000002</v>
      </c>
      <c r="AH32">
        <v>115.60386699999999</v>
      </c>
      <c r="AI32">
        <v>16.428540999999999</v>
      </c>
      <c r="AJ32">
        <v>0</v>
      </c>
      <c r="AK32">
        <v>52.159922000000002</v>
      </c>
      <c r="AL32">
        <v>12.246434000000001</v>
      </c>
      <c r="AM32">
        <v>15.696092</v>
      </c>
      <c r="AN32">
        <v>0.78830599999999995</v>
      </c>
      <c r="AO32">
        <v>0</v>
      </c>
      <c r="AP32">
        <v>0.73639600000000005</v>
      </c>
      <c r="AQ32">
        <v>60.452278</v>
      </c>
      <c r="AR32">
        <v>25.385818</v>
      </c>
      <c r="AS32">
        <v>30.932067</v>
      </c>
      <c r="AT32">
        <v>10.776325999999999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86.848005999999998</v>
      </c>
      <c r="BA32">
        <f t="shared" si="1"/>
        <v>2507.9289820000008</v>
      </c>
      <c r="BD32">
        <v>6.94</v>
      </c>
      <c r="BE32">
        <v>1.84</v>
      </c>
      <c r="BF32">
        <v>2.87</v>
      </c>
      <c r="BG32">
        <v>1.71</v>
      </c>
      <c r="BH32">
        <v>9.0399999999999991</v>
      </c>
      <c r="BI32">
        <v>1.21</v>
      </c>
      <c r="BJ32">
        <v>1.39</v>
      </c>
      <c r="BK32">
        <v>1.85</v>
      </c>
      <c r="BL32">
        <v>0.9</v>
      </c>
      <c r="BM32">
        <v>0.08</v>
      </c>
      <c r="BN32">
        <v>2.2400000000000002</v>
      </c>
      <c r="BO32">
        <v>3.61</v>
      </c>
      <c r="BP32">
        <v>0.25</v>
      </c>
      <c r="BQ32">
        <v>1.94</v>
      </c>
      <c r="BR32">
        <v>2.1</v>
      </c>
      <c r="BS32">
        <v>1.58</v>
      </c>
      <c r="BT32">
        <v>2.8449550000000001</v>
      </c>
      <c r="BU32">
        <v>1.2858000000000001</v>
      </c>
      <c r="BV32">
        <v>1.9755720000000001</v>
      </c>
      <c r="BW32">
        <v>1.861259</v>
      </c>
      <c r="BX32">
        <v>1.877278</v>
      </c>
      <c r="BY32">
        <v>2.5716000000000001</v>
      </c>
      <c r="BZ32">
        <v>1.2720849999999999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5.0917690000000002</v>
      </c>
      <c r="CK32">
        <v>0.89597300000000002</v>
      </c>
      <c r="CL32">
        <v>1.8566180000000001</v>
      </c>
      <c r="CM32">
        <v>3.3648699999999998</v>
      </c>
      <c r="CN32">
        <v>3.3945120000000002</v>
      </c>
      <c r="CO32">
        <v>4.11456</v>
      </c>
      <c r="CP32">
        <v>4.0800689999999999</v>
      </c>
      <c r="CQ32">
        <v>3.3945120000000002</v>
      </c>
      <c r="CR32">
        <v>0.82067000000000001</v>
      </c>
      <c r="CS32">
        <v>2.6767300000000001</v>
      </c>
      <c r="CT32">
        <v>0.47898099999999999</v>
      </c>
      <c r="CU32">
        <v>1.593512</v>
      </c>
      <c r="CV32">
        <v>0.92552500000000004</v>
      </c>
      <c r="CW32">
        <v>0.92115599999999997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86.848005999999998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655.36291500000004</v>
      </c>
      <c r="L33">
        <v>209.632184</v>
      </c>
      <c r="M33">
        <v>86.366296000000006</v>
      </c>
      <c r="N33">
        <v>112.98039799999999</v>
      </c>
      <c r="O33">
        <v>58.678068000000003</v>
      </c>
      <c r="P33">
        <v>117.843234</v>
      </c>
      <c r="Q33">
        <v>9.7270140000000005</v>
      </c>
      <c r="R33">
        <v>39.983046000000002</v>
      </c>
      <c r="S33">
        <v>24.951222999999999</v>
      </c>
      <c r="T33">
        <v>0.53653600000000001</v>
      </c>
      <c r="U33">
        <v>334.35294800000003</v>
      </c>
      <c r="V33">
        <v>17.380030000000001</v>
      </c>
      <c r="W33">
        <v>31.695385000000002</v>
      </c>
      <c r="X33">
        <v>141.33472</v>
      </c>
      <c r="Y33">
        <v>0</v>
      </c>
      <c r="Z33">
        <v>18.837586999999999</v>
      </c>
      <c r="AA33">
        <v>26.921384</v>
      </c>
      <c r="AB33">
        <v>26.277694</v>
      </c>
      <c r="AC33">
        <v>19.233542</v>
      </c>
      <c r="AD33">
        <v>27.111260000000001</v>
      </c>
      <c r="AE33">
        <v>49.063369999999999</v>
      </c>
      <c r="AF33">
        <v>29.202888000000002</v>
      </c>
      <c r="AG33">
        <v>42.403207000000002</v>
      </c>
      <c r="AH33">
        <v>115.60386699999999</v>
      </c>
      <c r="AI33">
        <v>16.428540999999999</v>
      </c>
      <c r="AJ33">
        <v>0</v>
      </c>
      <c r="AK33">
        <v>52.159922000000002</v>
      </c>
      <c r="AL33">
        <v>25.049524000000002</v>
      </c>
      <c r="AM33">
        <v>15.696092</v>
      </c>
      <c r="AN33">
        <v>0.78830599999999995</v>
      </c>
      <c r="AO33">
        <v>0</v>
      </c>
      <c r="AP33">
        <v>0.73639600000000005</v>
      </c>
      <c r="AQ33">
        <v>60.452278</v>
      </c>
      <c r="AR33">
        <v>22.212589999999999</v>
      </c>
      <c r="AS33">
        <v>20.621378</v>
      </c>
      <c r="AT33">
        <v>10.776325999999999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86.848005999999998</v>
      </c>
      <c r="BA33">
        <f t="shared" si="1"/>
        <v>2507.2481550000002</v>
      </c>
      <c r="BD33">
        <v>6.94</v>
      </c>
      <c r="BE33">
        <v>1.84</v>
      </c>
      <c r="BF33">
        <v>2.87</v>
      </c>
      <c r="BG33">
        <v>1.71</v>
      </c>
      <c r="BH33">
        <v>9.0399999999999991</v>
      </c>
      <c r="BI33">
        <v>1.21</v>
      </c>
      <c r="BJ33">
        <v>1.39</v>
      </c>
      <c r="BK33">
        <v>1.85</v>
      </c>
      <c r="BL33">
        <v>0.9</v>
      </c>
      <c r="BM33">
        <v>0.08</v>
      </c>
      <c r="BN33">
        <v>2.2400000000000002</v>
      </c>
      <c r="BO33">
        <v>3.61</v>
      </c>
      <c r="BP33">
        <v>0.25</v>
      </c>
      <c r="BQ33">
        <v>1.94</v>
      </c>
      <c r="BR33">
        <v>2.1</v>
      </c>
      <c r="BS33">
        <v>1.58</v>
      </c>
      <c r="BT33">
        <v>2.8449550000000001</v>
      </c>
      <c r="BU33">
        <v>1.2858000000000001</v>
      </c>
      <c r="BV33">
        <v>1.9755720000000001</v>
      </c>
      <c r="BW33">
        <v>1.861259</v>
      </c>
      <c r="BX33">
        <v>1.877278</v>
      </c>
      <c r="BY33">
        <v>2.5716000000000001</v>
      </c>
      <c r="BZ33">
        <v>1.2720849999999999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5.0917690000000002</v>
      </c>
      <c r="CK33">
        <v>0.89597300000000002</v>
      </c>
      <c r="CL33">
        <v>1.8566180000000001</v>
      </c>
      <c r="CM33">
        <v>3.3648699999999998</v>
      </c>
      <c r="CN33">
        <v>3.3945120000000002</v>
      </c>
      <c r="CO33">
        <v>4.11456</v>
      </c>
      <c r="CP33">
        <v>4.0800689999999999</v>
      </c>
      <c r="CQ33">
        <v>3.3945120000000002</v>
      </c>
      <c r="CR33">
        <v>0.82067000000000001</v>
      </c>
      <c r="CS33">
        <v>2.6767300000000001</v>
      </c>
      <c r="CT33">
        <v>0.47898099999999999</v>
      </c>
      <c r="CU33">
        <v>1.593512</v>
      </c>
      <c r="CV33">
        <v>0.92552500000000004</v>
      </c>
      <c r="CW33">
        <v>0.92115599999999997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86.848005999999998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655.36291500000004</v>
      </c>
      <c r="L34">
        <v>209.632184</v>
      </c>
      <c r="M34">
        <v>86.366296000000006</v>
      </c>
      <c r="N34">
        <v>112.98039799999999</v>
      </c>
      <c r="O34">
        <v>58.678068000000003</v>
      </c>
      <c r="P34">
        <v>117.843234</v>
      </c>
      <c r="Q34">
        <v>9.7270140000000005</v>
      </c>
      <c r="R34">
        <v>39.983046000000002</v>
      </c>
      <c r="S34">
        <v>24.951222999999999</v>
      </c>
      <c r="T34">
        <v>0.53653600000000001</v>
      </c>
      <c r="U34">
        <v>334.35294800000003</v>
      </c>
      <c r="V34">
        <v>17.380030000000001</v>
      </c>
      <c r="W34">
        <v>31.695385000000002</v>
      </c>
      <c r="X34">
        <v>141.33472</v>
      </c>
      <c r="Y34">
        <v>0</v>
      </c>
      <c r="Z34">
        <v>18.837586999999999</v>
      </c>
      <c r="AA34">
        <v>26.921384</v>
      </c>
      <c r="AB34">
        <v>26.277694</v>
      </c>
      <c r="AC34">
        <v>19.233542</v>
      </c>
      <c r="AD34">
        <v>27.111260000000001</v>
      </c>
      <c r="AE34">
        <v>49.063369999999999</v>
      </c>
      <c r="AF34">
        <v>29.202888000000002</v>
      </c>
      <c r="AG34">
        <v>42.403207000000002</v>
      </c>
      <c r="AH34">
        <v>115.60386699999999</v>
      </c>
      <c r="AI34">
        <v>16.428540999999999</v>
      </c>
      <c r="AJ34">
        <v>0</v>
      </c>
      <c r="AK34">
        <v>52.159922000000002</v>
      </c>
      <c r="AL34">
        <v>25.049524000000002</v>
      </c>
      <c r="AM34">
        <v>15.696092</v>
      </c>
      <c r="AN34">
        <v>0.78830599999999995</v>
      </c>
      <c r="AO34">
        <v>0</v>
      </c>
      <c r="AP34">
        <v>0.73639600000000005</v>
      </c>
      <c r="AQ34">
        <v>60.452278</v>
      </c>
      <c r="AR34">
        <v>22.212589999999999</v>
      </c>
      <c r="AS34">
        <v>20.621378</v>
      </c>
      <c r="AT34">
        <v>10.776325999999999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86.848005999999998</v>
      </c>
      <c r="BA34">
        <f t="shared" si="1"/>
        <v>2507.2481550000002</v>
      </c>
      <c r="BD34">
        <v>6.94</v>
      </c>
      <c r="BE34">
        <v>1.84</v>
      </c>
      <c r="BF34">
        <v>2.87</v>
      </c>
      <c r="BG34">
        <v>1.71</v>
      </c>
      <c r="BH34">
        <v>9.0399999999999991</v>
      </c>
      <c r="BI34">
        <v>1.21</v>
      </c>
      <c r="BJ34">
        <v>1.39</v>
      </c>
      <c r="BK34">
        <v>1.85</v>
      </c>
      <c r="BL34">
        <v>0.9</v>
      </c>
      <c r="BM34">
        <v>0.08</v>
      </c>
      <c r="BN34">
        <v>2.2400000000000002</v>
      </c>
      <c r="BO34">
        <v>3.61</v>
      </c>
      <c r="BP34">
        <v>0.25</v>
      </c>
      <c r="BQ34">
        <v>1.94</v>
      </c>
      <c r="BR34">
        <v>2.1</v>
      </c>
      <c r="BS34">
        <v>1.58</v>
      </c>
      <c r="BT34">
        <v>2.8449550000000001</v>
      </c>
      <c r="BU34">
        <v>1.2858000000000001</v>
      </c>
      <c r="BV34">
        <v>1.9755720000000001</v>
      </c>
      <c r="BW34">
        <v>1.861259</v>
      </c>
      <c r="BX34">
        <v>1.877278</v>
      </c>
      <c r="BY34">
        <v>2.5716000000000001</v>
      </c>
      <c r="BZ34">
        <v>1.2720849999999999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5.0917690000000002</v>
      </c>
      <c r="CK34">
        <v>0.89597300000000002</v>
      </c>
      <c r="CL34">
        <v>1.8566180000000001</v>
      </c>
      <c r="CM34">
        <v>3.3648699999999998</v>
      </c>
      <c r="CN34">
        <v>3.3945120000000002</v>
      </c>
      <c r="CO34">
        <v>4.11456</v>
      </c>
      <c r="CP34">
        <v>4.0800689999999999</v>
      </c>
      <c r="CQ34">
        <v>3.3945120000000002</v>
      </c>
      <c r="CR34">
        <v>0.82067000000000001</v>
      </c>
      <c r="CS34">
        <v>2.6767300000000001</v>
      </c>
      <c r="CT34">
        <v>0.47898099999999999</v>
      </c>
      <c r="CU34">
        <v>1.593512</v>
      </c>
      <c r="CV34">
        <v>0.92552500000000004</v>
      </c>
      <c r="CW34">
        <v>0.92115599999999997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86.848005999999998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655.36291500000004</v>
      </c>
      <c r="L35">
        <v>209.632184</v>
      </c>
      <c r="M35">
        <v>86.366296000000006</v>
      </c>
      <c r="N35">
        <v>112.98039799999999</v>
      </c>
      <c r="O35">
        <v>58.678068000000003</v>
      </c>
      <c r="P35">
        <v>117.843234</v>
      </c>
      <c r="Q35">
        <v>9.7270140000000005</v>
      </c>
      <c r="R35">
        <v>39.983046000000002</v>
      </c>
      <c r="S35">
        <v>24.951222999999999</v>
      </c>
      <c r="T35">
        <v>0.53653600000000001</v>
      </c>
      <c r="U35">
        <v>334.35294800000003</v>
      </c>
      <c r="V35">
        <v>17.380030000000001</v>
      </c>
      <c r="W35">
        <v>31.695385000000002</v>
      </c>
      <c r="X35">
        <v>141.33472</v>
      </c>
      <c r="Y35">
        <v>0</v>
      </c>
      <c r="Z35">
        <v>18.837586999999999</v>
      </c>
      <c r="AA35">
        <v>26.921384</v>
      </c>
      <c r="AB35">
        <v>26.277694</v>
      </c>
      <c r="AC35">
        <v>19.233542</v>
      </c>
      <c r="AD35">
        <v>27.111260000000001</v>
      </c>
      <c r="AE35">
        <v>49.063369999999999</v>
      </c>
      <c r="AF35">
        <v>29.202888000000002</v>
      </c>
      <c r="AG35">
        <v>42.403207000000002</v>
      </c>
      <c r="AH35">
        <v>115.60386699999999</v>
      </c>
      <c r="AI35">
        <v>16.428540999999999</v>
      </c>
      <c r="AJ35">
        <v>0</v>
      </c>
      <c r="AK35">
        <v>52.159922000000002</v>
      </c>
      <c r="AL35">
        <v>25.049524000000002</v>
      </c>
      <c r="AM35">
        <v>15.696092</v>
      </c>
      <c r="AN35">
        <v>0.78830599999999995</v>
      </c>
      <c r="AO35">
        <v>0</v>
      </c>
      <c r="AP35">
        <v>0.73639600000000005</v>
      </c>
      <c r="AQ35">
        <v>60.452278</v>
      </c>
      <c r="AR35">
        <v>36.492113000000003</v>
      </c>
      <c r="AS35">
        <v>20.621378</v>
      </c>
      <c r="AT35">
        <v>10.776325999999999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86.848005999999998</v>
      </c>
      <c r="BA35">
        <f t="shared" si="1"/>
        <v>2521.5276779999999</v>
      </c>
      <c r="BD35">
        <v>6.94</v>
      </c>
      <c r="BE35">
        <v>1.84</v>
      </c>
      <c r="BF35">
        <v>2.87</v>
      </c>
      <c r="BG35">
        <v>1.71</v>
      </c>
      <c r="BH35">
        <v>9.0399999999999991</v>
      </c>
      <c r="BI35">
        <v>1.21</v>
      </c>
      <c r="BJ35">
        <v>1.39</v>
      </c>
      <c r="BK35">
        <v>1.85</v>
      </c>
      <c r="BL35">
        <v>0.9</v>
      </c>
      <c r="BM35">
        <v>0.08</v>
      </c>
      <c r="BN35">
        <v>2.2400000000000002</v>
      </c>
      <c r="BO35">
        <v>3.61</v>
      </c>
      <c r="BP35">
        <v>0.25</v>
      </c>
      <c r="BQ35">
        <v>1.94</v>
      </c>
      <c r="BR35">
        <v>2.1</v>
      </c>
      <c r="BS35">
        <v>1.58</v>
      </c>
      <c r="BT35">
        <v>2.8449550000000001</v>
      </c>
      <c r="BU35">
        <v>1.2858000000000001</v>
      </c>
      <c r="BV35">
        <v>1.9755720000000001</v>
      </c>
      <c r="BW35">
        <v>1.861259</v>
      </c>
      <c r="BX35">
        <v>1.877278</v>
      </c>
      <c r="BY35">
        <v>2.5716000000000001</v>
      </c>
      <c r="BZ35">
        <v>1.2720849999999999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5.0917690000000002</v>
      </c>
      <c r="CK35">
        <v>0.89597300000000002</v>
      </c>
      <c r="CL35">
        <v>1.8566180000000001</v>
      </c>
      <c r="CM35">
        <v>3.3648699999999998</v>
      </c>
      <c r="CN35">
        <v>3.3945120000000002</v>
      </c>
      <c r="CO35">
        <v>4.11456</v>
      </c>
      <c r="CP35">
        <v>4.0800689999999999</v>
      </c>
      <c r="CQ35">
        <v>3.3945120000000002</v>
      </c>
      <c r="CR35">
        <v>0.82067000000000001</v>
      </c>
      <c r="CS35">
        <v>2.6767300000000001</v>
      </c>
      <c r="CT35">
        <v>0.47898099999999999</v>
      </c>
      <c r="CU35">
        <v>1.593512</v>
      </c>
      <c r="CV35">
        <v>0.92552500000000004</v>
      </c>
      <c r="CW35">
        <v>0.92115599999999997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86.848005999999998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655.36291500000004</v>
      </c>
      <c r="L36">
        <v>209.632184</v>
      </c>
      <c r="M36">
        <v>86.366296000000006</v>
      </c>
      <c r="N36">
        <v>112.98039799999999</v>
      </c>
      <c r="O36">
        <v>58.678068000000003</v>
      </c>
      <c r="P36">
        <v>117.843234</v>
      </c>
      <c r="Q36">
        <v>9.7270140000000005</v>
      </c>
      <c r="R36">
        <v>39.983046000000002</v>
      </c>
      <c r="S36">
        <v>24.951222999999999</v>
      </c>
      <c r="T36">
        <v>0.53653600000000001</v>
      </c>
      <c r="U36">
        <v>334.35294800000003</v>
      </c>
      <c r="V36">
        <v>17.380030000000001</v>
      </c>
      <c r="W36">
        <v>31.695385000000002</v>
      </c>
      <c r="X36">
        <v>141.33472</v>
      </c>
      <c r="Y36">
        <v>0</v>
      </c>
      <c r="Z36">
        <v>18.837586999999999</v>
      </c>
      <c r="AA36">
        <v>26.921384</v>
      </c>
      <c r="AB36">
        <v>26.277694</v>
      </c>
      <c r="AC36">
        <v>19.233542</v>
      </c>
      <c r="AD36">
        <v>27.111260000000001</v>
      </c>
      <c r="AE36">
        <v>49.063369999999999</v>
      </c>
      <c r="AF36">
        <v>29.202888000000002</v>
      </c>
      <c r="AG36">
        <v>42.403207000000002</v>
      </c>
      <c r="AH36">
        <v>115.60386699999999</v>
      </c>
      <c r="AI36">
        <v>16.428540999999999</v>
      </c>
      <c r="AJ36">
        <v>0</v>
      </c>
      <c r="AK36">
        <v>52.159922000000002</v>
      </c>
      <c r="AL36">
        <v>25.049524000000002</v>
      </c>
      <c r="AM36">
        <v>15.696092</v>
      </c>
      <c r="AN36">
        <v>0.78830599999999995</v>
      </c>
      <c r="AO36">
        <v>0</v>
      </c>
      <c r="AP36">
        <v>0.73639600000000005</v>
      </c>
      <c r="AQ36">
        <v>60.452278</v>
      </c>
      <c r="AR36">
        <v>36.492113000000003</v>
      </c>
      <c r="AS36">
        <v>20.621378</v>
      </c>
      <c r="AT36">
        <v>10.776325999999999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86.848005999999998</v>
      </c>
      <c r="BA36">
        <f t="shared" si="1"/>
        <v>2521.5276779999999</v>
      </c>
      <c r="BD36">
        <v>6.94</v>
      </c>
      <c r="BE36">
        <v>1.84</v>
      </c>
      <c r="BF36">
        <v>2.87</v>
      </c>
      <c r="BG36">
        <v>1.71</v>
      </c>
      <c r="BH36">
        <v>9.0399999999999991</v>
      </c>
      <c r="BI36">
        <v>1.21</v>
      </c>
      <c r="BJ36">
        <v>1.39</v>
      </c>
      <c r="BK36">
        <v>1.85</v>
      </c>
      <c r="BL36">
        <v>0.9</v>
      </c>
      <c r="BM36">
        <v>0.08</v>
      </c>
      <c r="BN36">
        <v>2.2400000000000002</v>
      </c>
      <c r="BO36">
        <v>3.61</v>
      </c>
      <c r="BP36">
        <v>0.25</v>
      </c>
      <c r="BQ36">
        <v>1.94</v>
      </c>
      <c r="BR36">
        <v>2.1</v>
      </c>
      <c r="BS36">
        <v>1.58</v>
      </c>
      <c r="BT36">
        <v>2.8449550000000001</v>
      </c>
      <c r="BU36">
        <v>1.2858000000000001</v>
      </c>
      <c r="BV36">
        <v>1.9755720000000001</v>
      </c>
      <c r="BW36">
        <v>1.861259</v>
      </c>
      <c r="BX36">
        <v>1.877278</v>
      </c>
      <c r="BY36">
        <v>2.5716000000000001</v>
      </c>
      <c r="BZ36">
        <v>1.2720849999999999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5.0917690000000002</v>
      </c>
      <c r="CK36">
        <v>0.89597300000000002</v>
      </c>
      <c r="CL36">
        <v>1.8566180000000001</v>
      </c>
      <c r="CM36">
        <v>3.3648699999999998</v>
      </c>
      <c r="CN36">
        <v>3.3945120000000002</v>
      </c>
      <c r="CO36">
        <v>4.11456</v>
      </c>
      <c r="CP36">
        <v>4.0800689999999999</v>
      </c>
      <c r="CQ36">
        <v>3.3945120000000002</v>
      </c>
      <c r="CR36">
        <v>0.82067000000000001</v>
      </c>
      <c r="CS36">
        <v>2.6767300000000001</v>
      </c>
      <c r="CT36">
        <v>0.47898099999999999</v>
      </c>
      <c r="CU36">
        <v>1.593512</v>
      </c>
      <c r="CV36">
        <v>0.92552500000000004</v>
      </c>
      <c r="CW36">
        <v>0.92115599999999997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86.848005999999998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655.36291500000004</v>
      </c>
      <c r="L37">
        <v>209.632184</v>
      </c>
      <c r="M37">
        <v>86.366296000000006</v>
      </c>
      <c r="N37">
        <v>112.98039799999999</v>
      </c>
      <c r="O37">
        <v>58.678068000000003</v>
      </c>
      <c r="P37">
        <v>117.843234</v>
      </c>
      <c r="Q37">
        <v>9.7270140000000005</v>
      </c>
      <c r="R37">
        <v>39.983046000000002</v>
      </c>
      <c r="S37">
        <v>24.951222999999999</v>
      </c>
      <c r="T37">
        <v>0.53653600000000001</v>
      </c>
      <c r="U37">
        <v>334.35294800000003</v>
      </c>
      <c r="V37">
        <v>17.380030000000001</v>
      </c>
      <c r="W37">
        <v>31.977813000000001</v>
      </c>
      <c r="X37">
        <v>141.33472</v>
      </c>
      <c r="Y37">
        <v>0</v>
      </c>
      <c r="Z37">
        <v>18.837586999999999</v>
      </c>
      <c r="AA37">
        <v>26.921384</v>
      </c>
      <c r="AB37">
        <v>26.277694</v>
      </c>
      <c r="AC37">
        <v>19.233542</v>
      </c>
      <c r="AD37">
        <v>27.111260000000001</v>
      </c>
      <c r="AE37">
        <v>49.063369999999999</v>
      </c>
      <c r="AF37">
        <v>29.202888000000002</v>
      </c>
      <c r="AG37">
        <v>42.403207000000002</v>
      </c>
      <c r="AH37">
        <v>115.60386699999999</v>
      </c>
      <c r="AI37">
        <v>16.428540999999999</v>
      </c>
      <c r="AJ37">
        <v>0</v>
      </c>
      <c r="AK37">
        <v>52.159922000000002</v>
      </c>
      <c r="AL37">
        <v>12.246434000000001</v>
      </c>
      <c r="AM37">
        <v>15.696092</v>
      </c>
      <c r="AN37">
        <v>0.78830599999999995</v>
      </c>
      <c r="AO37">
        <v>0</v>
      </c>
      <c r="AP37">
        <v>0.73639600000000005</v>
      </c>
      <c r="AQ37">
        <v>60.452278</v>
      </c>
      <c r="AR37">
        <v>36.492113000000003</v>
      </c>
      <c r="AS37">
        <v>30.932067</v>
      </c>
      <c r="AT37">
        <v>10.776325999999999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86.848005999999998</v>
      </c>
      <c r="BA37">
        <f t="shared" si="1"/>
        <v>2519.3177050000004</v>
      </c>
      <c r="BD37">
        <v>6.94</v>
      </c>
      <c r="BE37">
        <v>1.84</v>
      </c>
      <c r="BF37">
        <v>2.87</v>
      </c>
      <c r="BG37">
        <v>1.71</v>
      </c>
      <c r="BH37">
        <v>9.0399999999999991</v>
      </c>
      <c r="BI37">
        <v>1.21</v>
      </c>
      <c r="BJ37">
        <v>1.39</v>
      </c>
      <c r="BK37">
        <v>1.85</v>
      </c>
      <c r="BL37">
        <v>0.9</v>
      </c>
      <c r="BM37">
        <v>0.08</v>
      </c>
      <c r="BN37">
        <v>2.2400000000000002</v>
      </c>
      <c r="BO37">
        <v>3.61</v>
      </c>
      <c r="BP37">
        <v>0.25</v>
      </c>
      <c r="BQ37">
        <v>1.94</v>
      </c>
      <c r="BR37">
        <v>2.1</v>
      </c>
      <c r="BS37">
        <v>1.58</v>
      </c>
      <c r="BT37">
        <v>2.8449550000000001</v>
      </c>
      <c r="BU37">
        <v>1.2858000000000001</v>
      </c>
      <c r="BV37">
        <v>1.9755720000000001</v>
      </c>
      <c r="BW37">
        <v>1.861259</v>
      </c>
      <c r="BX37">
        <v>1.877278</v>
      </c>
      <c r="BY37">
        <v>2.5716000000000001</v>
      </c>
      <c r="BZ37">
        <v>1.2720849999999999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5.0917690000000002</v>
      </c>
      <c r="CK37">
        <v>0.89597300000000002</v>
      </c>
      <c r="CL37">
        <v>1.8566180000000001</v>
      </c>
      <c r="CM37">
        <v>3.3648699999999998</v>
      </c>
      <c r="CN37">
        <v>3.3945120000000002</v>
      </c>
      <c r="CO37">
        <v>4.11456</v>
      </c>
      <c r="CP37">
        <v>4.0800689999999999</v>
      </c>
      <c r="CQ37">
        <v>3.3945120000000002</v>
      </c>
      <c r="CR37">
        <v>0.82067000000000001</v>
      </c>
      <c r="CS37">
        <v>2.6767300000000001</v>
      </c>
      <c r="CT37">
        <v>0.47898099999999999</v>
      </c>
      <c r="CU37">
        <v>1.593512</v>
      </c>
      <c r="CV37">
        <v>0.92552500000000004</v>
      </c>
      <c r="CW37">
        <v>0.92115599999999997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86.848005999999998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655.36291500000004</v>
      </c>
      <c r="L38">
        <v>209.632184</v>
      </c>
      <c r="M38">
        <v>86.366296000000006</v>
      </c>
      <c r="N38">
        <v>112.98039799999999</v>
      </c>
      <c r="O38">
        <v>58.678068000000003</v>
      </c>
      <c r="P38">
        <v>117.843234</v>
      </c>
      <c r="Q38">
        <v>9.7270140000000005</v>
      </c>
      <c r="R38">
        <v>39.983046000000002</v>
      </c>
      <c r="S38">
        <v>24.951222999999999</v>
      </c>
      <c r="T38">
        <v>0.53653600000000001</v>
      </c>
      <c r="U38">
        <v>334.35294800000003</v>
      </c>
      <c r="V38">
        <v>17.380030000000001</v>
      </c>
      <c r="W38">
        <v>31.986167999999999</v>
      </c>
      <c r="X38">
        <v>141.33472</v>
      </c>
      <c r="Y38">
        <v>0</v>
      </c>
      <c r="Z38">
        <v>7.37737</v>
      </c>
      <c r="AA38">
        <v>26.921384</v>
      </c>
      <c r="AB38">
        <v>13.138847</v>
      </c>
      <c r="AC38">
        <v>19.233542</v>
      </c>
      <c r="AD38">
        <v>18.074172999999998</v>
      </c>
      <c r="AE38">
        <v>32.596860999999997</v>
      </c>
      <c r="AF38">
        <v>17.521733000000001</v>
      </c>
      <c r="AG38">
        <v>42.403207000000002</v>
      </c>
      <c r="AH38">
        <v>92.483093999999994</v>
      </c>
      <c r="AI38">
        <v>3.7912020000000002</v>
      </c>
      <c r="AJ38">
        <v>0</v>
      </c>
      <c r="AK38">
        <v>52.159922000000002</v>
      </c>
      <c r="AL38">
        <v>12.246434000000001</v>
      </c>
      <c r="AM38">
        <v>15.696092</v>
      </c>
      <c r="AN38">
        <v>0.78830599999999995</v>
      </c>
      <c r="AO38">
        <v>0</v>
      </c>
      <c r="AP38">
        <v>0.73639600000000005</v>
      </c>
      <c r="AQ38">
        <v>60.452278</v>
      </c>
      <c r="AR38">
        <v>36.492113000000003</v>
      </c>
      <c r="AS38">
        <v>30.932067</v>
      </c>
      <c r="AT38">
        <v>10.776325999999999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86.204162999999994</v>
      </c>
      <c r="BA38">
        <f t="shared" si="1"/>
        <v>2421.1402899999998</v>
      </c>
      <c r="BD38">
        <v>6.94</v>
      </c>
      <c r="BE38">
        <v>1.84</v>
      </c>
      <c r="BF38">
        <v>2.87</v>
      </c>
      <c r="BG38">
        <v>1.71</v>
      </c>
      <c r="BH38">
        <v>9.0399999999999991</v>
      </c>
      <c r="BI38">
        <v>1.21</v>
      </c>
      <c r="BJ38">
        <v>1.39</v>
      </c>
      <c r="BK38">
        <v>1.85</v>
      </c>
      <c r="BL38">
        <v>0.9</v>
      </c>
      <c r="BM38">
        <v>0.08</v>
      </c>
      <c r="BN38">
        <v>2.2400000000000002</v>
      </c>
      <c r="BO38">
        <v>3.61</v>
      </c>
      <c r="BP38">
        <v>0.25</v>
      </c>
      <c r="BQ38">
        <v>1.94</v>
      </c>
      <c r="BR38">
        <v>2.1</v>
      </c>
      <c r="BS38">
        <v>1.58</v>
      </c>
      <c r="BT38">
        <v>2.8449550000000001</v>
      </c>
      <c r="BU38">
        <v>1.2858000000000001</v>
      </c>
      <c r="BV38">
        <v>1.9755720000000001</v>
      </c>
      <c r="BW38">
        <v>1.861259</v>
      </c>
      <c r="BX38">
        <v>1.877278</v>
      </c>
      <c r="BY38">
        <v>2.5716000000000001</v>
      </c>
      <c r="BZ38">
        <v>1.2720849999999999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5.0917690000000002</v>
      </c>
      <c r="CK38">
        <v>0.89597300000000002</v>
      </c>
      <c r="CL38">
        <v>1.8566180000000001</v>
      </c>
      <c r="CM38">
        <v>3.3648699999999998</v>
      </c>
      <c r="CN38">
        <v>3.3945120000000002</v>
      </c>
      <c r="CO38">
        <v>4.11456</v>
      </c>
      <c r="CP38">
        <v>4.0800689999999999</v>
      </c>
      <c r="CQ38">
        <v>3.3945120000000002</v>
      </c>
      <c r="CR38">
        <v>0.82067000000000001</v>
      </c>
      <c r="CS38">
        <v>2.6767300000000001</v>
      </c>
      <c r="CT38">
        <v>0.47898099999999999</v>
      </c>
      <c r="CU38">
        <v>1.1347739999999999</v>
      </c>
      <c r="CV38">
        <v>0.74041999999999997</v>
      </c>
      <c r="CW38">
        <v>0.92115599999999997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86.204162999999994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655.36291500000004</v>
      </c>
      <c r="L39">
        <v>209.632184</v>
      </c>
      <c r="M39">
        <v>86.366296000000006</v>
      </c>
      <c r="N39">
        <v>112.98039799999999</v>
      </c>
      <c r="O39">
        <v>58.678068000000003</v>
      </c>
      <c r="P39">
        <v>117.843234</v>
      </c>
      <c r="Q39">
        <v>9.7270140000000005</v>
      </c>
      <c r="R39">
        <v>39.983046000000002</v>
      </c>
      <c r="S39">
        <v>24.951222999999999</v>
      </c>
      <c r="T39">
        <v>0.53653600000000001</v>
      </c>
      <c r="U39">
        <v>334.35294800000003</v>
      </c>
      <c r="V39">
        <v>17.380030000000001</v>
      </c>
      <c r="W39">
        <v>31.986167999999999</v>
      </c>
      <c r="X39">
        <v>141.33472</v>
      </c>
      <c r="Y39">
        <v>0</v>
      </c>
      <c r="Z39">
        <v>6.2791959999999998</v>
      </c>
      <c r="AA39">
        <v>26.921384</v>
      </c>
      <c r="AB39">
        <v>13.138847</v>
      </c>
      <c r="AC39">
        <v>19.233542</v>
      </c>
      <c r="AD39">
        <v>9.0370869999999996</v>
      </c>
      <c r="AE39">
        <v>32.596860999999997</v>
      </c>
      <c r="AF39">
        <v>0</v>
      </c>
      <c r="AG39">
        <v>42.403207000000002</v>
      </c>
      <c r="AH39">
        <v>84.245733000000001</v>
      </c>
      <c r="AI39">
        <v>0</v>
      </c>
      <c r="AJ39">
        <v>0</v>
      </c>
      <c r="AK39">
        <v>52.159922000000002</v>
      </c>
      <c r="AL39">
        <v>12.246434000000001</v>
      </c>
      <c r="AM39">
        <v>15.696092</v>
      </c>
      <c r="AN39">
        <v>0.78830599999999995</v>
      </c>
      <c r="AO39">
        <v>0</v>
      </c>
      <c r="AP39">
        <v>0.73639600000000005</v>
      </c>
      <c r="AQ39">
        <v>60.452278</v>
      </c>
      <c r="AR39">
        <v>25.385818</v>
      </c>
      <c r="AS39">
        <v>20.621378</v>
      </c>
      <c r="AT39">
        <v>10.776325999999999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85.799078000000009</v>
      </c>
      <c r="BA39">
        <f t="shared" si="1"/>
        <v>2359.6326650000001</v>
      </c>
      <c r="BD39">
        <v>6.94</v>
      </c>
      <c r="BE39">
        <v>1.84</v>
      </c>
      <c r="BF39">
        <v>2.87</v>
      </c>
      <c r="BG39">
        <v>1.71</v>
      </c>
      <c r="BH39">
        <v>9.0399999999999991</v>
      </c>
      <c r="BI39">
        <v>1.21</v>
      </c>
      <c r="BJ39">
        <v>1.39</v>
      </c>
      <c r="BK39">
        <v>1.85</v>
      </c>
      <c r="BL39">
        <v>0.9</v>
      </c>
      <c r="BM39">
        <v>0.08</v>
      </c>
      <c r="BN39">
        <v>2.2400000000000002</v>
      </c>
      <c r="BO39">
        <v>3.61</v>
      </c>
      <c r="BP39">
        <v>0.25</v>
      </c>
      <c r="BQ39">
        <v>1.94</v>
      </c>
      <c r="BR39">
        <v>2.1</v>
      </c>
      <c r="BS39">
        <v>1.58</v>
      </c>
      <c r="BT39">
        <v>2.8449550000000001</v>
      </c>
      <c r="BU39">
        <v>1.2858000000000001</v>
      </c>
      <c r="BV39">
        <v>1.9755720000000001</v>
      </c>
      <c r="BW39">
        <v>1.861259</v>
      </c>
      <c r="BX39">
        <v>1.877278</v>
      </c>
      <c r="BY39">
        <v>2.5716000000000001</v>
      </c>
      <c r="BZ39">
        <v>1.2720849999999999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5.0917690000000002</v>
      </c>
      <c r="CK39">
        <v>0.89597300000000002</v>
      </c>
      <c r="CL39">
        <v>1.8566180000000001</v>
      </c>
      <c r="CM39">
        <v>3.3648699999999998</v>
      </c>
      <c r="CN39">
        <v>3.3945120000000002</v>
      </c>
      <c r="CO39">
        <v>4.11456</v>
      </c>
      <c r="CP39">
        <v>4.0800689999999999</v>
      </c>
      <c r="CQ39">
        <v>3.3945120000000002</v>
      </c>
      <c r="CR39">
        <v>0.82067000000000001</v>
      </c>
      <c r="CS39">
        <v>2.6767300000000001</v>
      </c>
      <c r="CT39">
        <v>0.47898099999999999</v>
      </c>
      <c r="CU39">
        <v>0.79675600000000002</v>
      </c>
      <c r="CV39">
        <v>0.67335299999999998</v>
      </c>
      <c r="CW39">
        <v>0.92115599999999997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85.799078000000009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655.36291500000004</v>
      </c>
      <c r="L40">
        <v>209.632184</v>
      </c>
      <c r="M40">
        <v>86.366296000000006</v>
      </c>
      <c r="N40">
        <v>112.98039799999999</v>
      </c>
      <c r="O40">
        <v>58.678068000000003</v>
      </c>
      <c r="P40">
        <v>117.843234</v>
      </c>
      <c r="Q40">
        <v>9.7270140000000005</v>
      </c>
      <c r="R40">
        <v>39.983046000000002</v>
      </c>
      <c r="S40">
        <v>24.951222999999999</v>
      </c>
      <c r="T40">
        <v>0.53653600000000001</v>
      </c>
      <c r="U40">
        <v>334.35294800000003</v>
      </c>
      <c r="V40">
        <v>17.380030000000001</v>
      </c>
      <c r="W40">
        <v>31.986167999999999</v>
      </c>
      <c r="X40">
        <v>141.33472</v>
      </c>
      <c r="Y40">
        <v>0</v>
      </c>
      <c r="Z40">
        <v>6.2791959999999998</v>
      </c>
      <c r="AA40">
        <v>26.921384</v>
      </c>
      <c r="AB40">
        <v>13.138847</v>
      </c>
      <c r="AC40">
        <v>19.233542</v>
      </c>
      <c r="AD40">
        <v>0</v>
      </c>
      <c r="AE40">
        <v>32.596860999999997</v>
      </c>
      <c r="AF40">
        <v>0</v>
      </c>
      <c r="AG40">
        <v>42.403207000000002</v>
      </c>
      <c r="AH40">
        <v>69.362319999999997</v>
      </c>
      <c r="AI40">
        <v>0</v>
      </c>
      <c r="AJ40">
        <v>0</v>
      </c>
      <c r="AK40">
        <v>52.159922000000002</v>
      </c>
      <c r="AL40">
        <v>12.246434000000001</v>
      </c>
      <c r="AM40">
        <v>15.696092</v>
      </c>
      <c r="AN40">
        <v>0.78830599999999995</v>
      </c>
      <c r="AO40">
        <v>0</v>
      </c>
      <c r="AP40">
        <v>0.73639600000000005</v>
      </c>
      <c r="AQ40">
        <v>60.452278</v>
      </c>
      <c r="AR40">
        <v>25.385818</v>
      </c>
      <c r="AS40">
        <v>20.621378</v>
      </c>
      <c r="AT40">
        <v>10.776325999999999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85.681039999999996</v>
      </c>
      <c r="BA40">
        <f t="shared" si="1"/>
        <v>2335.5941270000003</v>
      </c>
      <c r="BD40">
        <v>6.94</v>
      </c>
      <c r="BE40">
        <v>1.84</v>
      </c>
      <c r="BF40">
        <v>2.87</v>
      </c>
      <c r="BG40">
        <v>1.71</v>
      </c>
      <c r="BH40">
        <v>9.0399999999999991</v>
      </c>
      <c r="BI40">
        <v>1.21</v>
      </c>
      <c r="BJ40">
        <v>1.39</v>
      </c>
      <c r="BK40">
        <v>1.85</v>
      </c>
      <c r="BL40">
        <v>0.9</v>
      </c>
      <c r="BM40">
        <v>0.08</v>
      </c>
      <c r="BN40">
        <v>2.2400000000000002</v>
      </c>
      <c r="BO40">
        <v>3.61</v>
      </c>
      <c r="BP40">
        <v>0.25</v>
      </c>
      <c r="BQ40">
        <v>1.94</v>
      </c>
      <c r="BR40">
        <v>2.1</v>
      </c>
      <c r="BS40">
        <v>1.58</v>
      </c>
      <c r="BT40">
        <v>2.8449550000000001</v>
      </c>
      <c r="BU40">
        <v>1.2858000000000001</v>
      </c>
      <c r="BV40">
        <v>1.9755720000000001</v>
      </c>
      <c r="BW40">
        <v>1.861259</v>
      </c>
      <c r="BX40">
        <v>1.877278</v>
      </c>
      <c r="BY40">
        <v>2.5716000000000001</v>
      </c>
      <c r="BZ40">
        <v>1.2720849999999999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5.0917690000000002</v>
      </c>
      <c r="CK40">
        <v>0.89597300000000002</v>
      </c>
      <c r="CL40">
        <v>1.8566180000000001</v>
      </c>
      <c r="CM40">
        <v>3.3648699999999998</v>
      </c>
      <c r="CN40">
        <v>3.3945120000000002</v>
      </c>
      <c r="CO40">
        <v>4.11456</v>
      </c>
      <c r="CP40">
        <v>4.0800689999999999</v>
      </c>
      <c r="CQ40">
        <v>3.3945120000000002</v>
      </c>
      <c r="CR40">
        <v>0.82067000000000001</v>
      </c>
      <c r="CS40">
        <v>2.6767300000000001</v>
      </c>
      <c r="CT40">
        <v>0.47898099999999999</v>
      </c>
      <c r="CU40">
        <v>0.79675600000000002</v>
      </c>
      <c r="CV40">
        <v>0.555315</v>
      </c>
      <c r="CW40">
        <v>0.92115599999999997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85.681039999999996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655.36291500000004</v>
      </c>
      <c r="L41">
        <v>209.632184</v>
      </c>
      <c r="M41">
        <v>86.366296000000006</v>
      </c>
      <c r="N41">
        <v>112.98039799999999</v>
      </c>
      <c r="O41">
        <v>58.678068000000003</v>
      </c>
      <c r="P41">
        <v>117.843234</v>
      </c>
      <c r="Q41">
        <v>9.7270140000000005</v>
      </c>
      <c r="R41">
        <v>39.983046000000002</v>
      </c>
      <c r="S41">
        <v>24.951222999999999</v>
      </c>
      <c r="T41">
        <v>0.53653600000000001</v>
      </c>
      <c r="U41">
        <v>334.35294800000003</v>
      </c>
      <c r="V41">
        <v>17.380030000000001</v>
      </c>
      <c r="W41">
        <v>31.986167999999999</v>
      </c>
      <c r="X41">
        <v>141.33472</v>
      </c>
      <c r="Y41">
        <v>0</v>
      </c>
      <c r="Z41">
        <v>6.2791959999999998</v>
      </c>
      <c r="AA41">
        <v>26.921384</v>
      </c>
      <c r="AB41">
        <v>13.138847</v>
      </c>
      <c r="AC41">
        <v>19.233542</v>
      </c>
      <c r="AD41">
        <v>0</v>
      </c>
      <c r="AE41">
        <v>32.596860999999997</v>
      </c>
      <c r="AF41">
        <v>0</v>
      </c>
      <c r="AG41">
        <v>42.403207000000002</v>
      </c>
      <c r="AH41">
        <v>46.241546999999997</v>
      </c>
      <c r="AI41">
        <v>0</v>
      </c>
      <c r="AJ41">
        <v>0</v>
      </c>
      <c r="AK41">
        <v>52.159922000000002</v>
      </c>
      <c r="AL41">
        <v>12.246434000000001</v>
      </c>
      <c r="AM41">
        <v>15.696092</v>
      </c>
      <c r="AN41">
        <v>0.78830599999999995</v>
      </c>
      <c r="AO41">
        <v>0</v>
      </c>
      <c r="AP41">
        <v>0.73639600000000005</v>
      </c>
      <c r="AQ41">
        <v>60.452278</v>
      </c>
      <c r="AR41">
        <v>32.790013999999999</v>
      </c>
      <c r="AS41">
        <v>20.621378</v>
      </c>
      <c r="AT41">
        <v>10.776325999999999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85.097556999999995</v>
      </c>
      <c r="BA41">
        <f t="shared" si="1"/>
        <v>2319.2940670000003</v>
      </c>
      <c r="BD41">
        <v>6.94</v>
      </c>
      <c r="BE41">
        <v>1.84</v>
      </c>
      <c r="BF41">
        <v>2.87</v>
      </c>
      <c r="BG41">
        <v>1.71</v>
      </c>
      <c r="BH41">
        <v>9.0399999999999991</v>
      </c>
      <c r="BI41">
        <v>1.21</v>
      </c>
      <c r="BJ41">
        <v>1.39</v>
      </c>
      <c r="BK41">
        <v>1.85</v>
      </c>
      <c r="BL41">
        <v>0.9</v>
      </c>
      <c r="BM41">
        <v>0.08</v>
      </c>
      <c r="BN41">
        <v>2.2400000000000002</v>
      </c>
      <c r="BO41">
        <v>3.61</v>
      </c>
      <c r="BP41">
        <v>0.25</v>
      </c>
      <c r="BQ41">
        <v>1.94</v>
      </c>
      <c r="BR41">
        <v>2.1</v>
      </c>
      <c r="BS41">
        <v>1.58</v>
      </c>
      <c r="BT41">
        <v>2.8449550000000001</v>
      </c>
      <c r="BU41">
        <v>1.2858000000000001</v>
      </c>
      <c r="BV41">
        <v>1.9755720000000001</v>
      </c>
      <c r="BW41">
        <v>1.861259</v>
      </c>
      <c r="BX41">
        <v>1.877278</v>
      </c>
      <c r="BY41">
        <v>2.5716000000000001</v>
      </c>
      <c r="BZ41">
        <v>1.2720849999999999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5.0917690000000002</v>
      </c>
      <c r="CK41">
        <v>0.89597300000000002</v>
      </c>
      <c r="CL41">
        <v>1.8566180000000001</v>
      </c>
      <c r="CM41">
        <v>3.3648699999999998</v>
      </c>
      <c r="CN41">
        <v>3.3945120000000002</v>
      </c>
      <c r="CO41">
        <v>4.11456</v>
      </c>
      <c r="CP41">
        <v>4.0800689999999999</v>
      </c>
      <c r="CQ41">
        <v>3.3945120000000002</v>
      </c>
      <c r="CR41">
        <v>0.82067000000000001</v>
      </c>
      <c r="CS41">
        <v>2.6767300000000001</v>
      </c>
      <c r="CT41">
        <v>0.47898099999999999</v>
      </c>
      <c r="CU41">
        <v>0.39837800000000001</v>
      </c>
      <c r="CV41">
        <v>0.37020999999999998</v>
      </c>
      <c r="CW41">
        <v>0.92115599999999997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85.097556999999995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655.36291500000004</v>
      </c>
      <c r="L42">
        <v>209.632184</v>
      </c>
      <c r="M42">
        <v>86.366296000000006</v>
      </c>
      <c r="N42">
        <v>112.98039799999999</v>
      </c>
      <c r="O42">
        <v>58.678068000000003</v>
      </c>
      <c r="P42">
        <v>117.843234</v>
      </c>
      <c r="Q42">
        <v>9.7270140000000005</v>
      </c>
      <c r="R42">
        <v>39.983046000000002</v>
      </c>
      <c r="S42">
        <v>24.951222999999999</v>
      </c>
      <c r="T42">
        <v>0.53653600000000001</v>
      </c>
      <c r="U42">
        <v>334.35294800000003</v>
      </c>
      <c r="V42">
        <v>17.380030000000001</v>
      </c>
      <c r="W42">
        <v>31.986167999999999</v>
      </c>
      <c r="X42">
        <v>141.33472</v>
      </c>
      <c r="Y42">
        <v>0</v>
      </c>
      <c r="Z42">
        <v>6.2791959999999998</v>
      </c>
      <c r="AA42">
        <v>26.921384</v>
      </c>
      <c r="AB42">
        <v>3.989528</v>
      </c>
      <c r="AC42">
        <v>9.6072900000000008</v>
      </c>
      <c r="AD42">
        <v>0</v>
      </c>
      <c r="AE42">
        <v>16.298431000000001</v>
      </c>
      <c r="AF42">
        <v>0</v>
      </c>
      <c r="AG42">
        <v>42.403207000000002</v>
      </c>
      <c r="AH42">
        <v>20.312581999999999</v>
      </c>
      <c r="AI42">
        <v>0</v>
      </c>
      <c r="AJ42">
        <v>0</v>
      </c>
      <c r="AK42">
        <v>52.159922000000002</v>
      </c>
      <c r="AL42">
        <v>12.246434000000001</v>
      </c>
      <c r="AM42">
        <v>15.696092</v>
      </c>
      <c r="AN42">
        <v>0.78830599999999995</v>
      </c>
      <c r="AO42">
        <v>0</v>
      </c>
      <c r="AP42">
        <v>0.73639600000000005</v>
      </c>
      <c r="AQ42">
        <v>60.452278</v>
      </c>
      <c r="AR42">
        <v>32.790013999999999</v>
      </c>
      <c r="AS42">
        <v>20.621378</v>
      </c>
      <c r="AT42">
        <v>10.776325999999999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84.522611999999995</v>
      </c>
      <c r="BA42">
        <f t="shared" si="1"/>
        <v>2257.7161560000004</v>
      </c>
      <c r="BD42">
        <v>6.94</v>
      </c>
      <c r="BE42">
        <v>1.84</v>
      </c>
      <c r="BF42">
        <v>2.87</v>
      </c>
      <c r="BG42">
        <v>1.71</v>
      </c>
      <c r="BH42">
        <v>9.0399999999999991</v>
      </c>
      <c r="BI42">
        <v>1.23</v>
      </c>
      <c r="BJ42">
        <v>1.4</v>
      </c>
      <c r="BK42">
        <v>1.85</v>
      </c>
      <c r="BL42">
        <v>0.9</v>
      </c>
      <c r="BM42">
        <v>0.08</v>
      </c>
      <c r="BN42">
        <v>2.2400000000000002</v>
      </c>
      <c r="BO42">
        <v>3.61</v>
      </c>
      <c r="BP42">
        <v>0.25</v>
      </c>
      <c r="BQ42">
        <v>1.94</v>
      </c>
      <c r="BR42">
        <v>2.1</v>
      </c>
      <c r="BS42">
        <v>1.58</v>
      </c>
      <c r="BT42">
        <v>2.8449550000000001</v>
      </c>
      <c r="BU42">
        <v>1.2858000000000001</v>
      </c>
      <c r="BV42">
        <v>1.9755720000000001</v>
      </c>
      <c r="BW42">
        <v>1.861259</v>
      </c>
      <c r="BX42">
        <v>1.877278</v>
      </c>
      <c r="BY42">
        <v>2.5716000000000001</v>
      </c>
      <c r="BZ42">
        <v>1.2720849999999999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5.0917690000000002</v>
      </c>
      <c r="CK42">
        <v>0.89597300000000002</v>
      </c>
      <c r="CL42">
        <v>1.8566180000000001</v>
      </c>
      <c r="CM42">
        <v>3.3648699999999998</v>
      </c>
      <c r="CN42">
        <v>3.3945120000000002</v>
      </c>
      <c r="CO42">
        <v>4.11456</v>
      </c>
      <c r="CP42">
        <v>4.0800689999999999</v>
      </c>
      <c r="CQ42">
        <v>3.3945120000000002</v>
      </c>
      <c r="CR42">
        <v>0.82067000000000001</v>
      </c>
      <c r="CS42">
        <v>2.6767300000000001</v>
      </c>
      <c r="CT42">
        <v>0.47898099999999999</v>
      </c>
      <c r="CU42">
        <v>0</v>
      </c>
      <c r="CV42">
        <v>0.16364300000000001</v>
      </c>
      <c r="CW42">
        <v>0.92115599999999997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84.522611999999995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655.36291500000004</v>
      </c>
      <c r="L43">
        <v>209.632184</v>
      </c>
      <c r="M43">
        <v>86.366296000000006</v>
      </c>
      <c r="N43">
        <v>112.98039799999999</v>
      </c>
      <c r="O43">
        <v>58.678068000000003</v>
      </c>
      <c r="P43">
        <v>117.843234</v>
      </c>
      <c r="Q43">
        <v>9.7270140000000005</v>
      </c>
      <c r="R43">
        <v>39.983046000000002</v>
      </c>
      <c r="S43">
        <v>24.951222999999999</v>
      </c>
      <c r="T43">
        <v>0.53653600000000001</v>
      </c>
      <c r="U43">
        <v>334.35294800000003</v>
      </c>
      <c r="V43">
        <v>17.380030000000001</v>
      </c>
      <c r="W43">
        <v>31.404602000000001</v>
      </c>
      <c r="X43">
        <v>141.33472</v>
      </c>
      <c r="Y43">
        <v>0</v>
      </c>
      <c r="Z43">
        <v>1.0539099999999999</v>
      </c>
      <c r="AA43">
        <v>26.921384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42.403207000000002</v>
      </c>
      <c r="AH43">
        <v>2.8081909999999999</v>
      </c>
      <c r="AI43">
        <v>0</v>
      </c>
      <c r="AJ43">
        <v>0</v>
      </c>
      <c r="AK43">
        <v>52.159922000000002</v>
      </c>
      <c r="AL43">
        <v>12.246434000000001</v>
      </c>
      <c r="AM43">
        <v>15.696092</v>
      </c>
      <c r="AN43">
        <v>0.78830599999999995</v>
      </c>
      <c r="AO43">
        <v>0</v>
      </c>
      <c r="AP43">
        <v>0.73639600000000005</v>
      </c>
      <c r="AQ43">
        <v>45.339207999999999</v>
      </c>
      <c r="AR43">
        <v>32.790013999999999</v>
      </c>
      <c r="AS43">
        <v>15.208266</v>
      </c>
      <c r="AT43">
        <v>10.776325999999999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84.369700000000009</v>
      </c>
      <c r="BA43">
        <f t="shared" si="1"/>
        <v>2183.830570000001</v>
      </c>
      <c r="BD43">
        <v>6.94</v>
      </c>
      <c r="BE43">
        <v>1.84</v>
      </c>
      <c r="BF43">
        <v>2.87</v>
      </c>
      <c r="BG43">
        <v>1.71</v>
      </c>
      <c r="BH43">
        <v>9.0399999999999991</v>
      </c>
      <c r="BI43">
        <v>1.23</v>
      </c>
      <c r="BJ43">
        <v>1.4</v>
      </c>
      <c r="BK43">
        <v>1.85</v>
      </c>
      <c r="BL43">
        <v>0.9</v>
      </c>
      <c r="BM43">
        <v>0.08</v>
      </c>
      <c r="BN43">
        <v>2.2400000000000002</v>
      </c>
      <c r="BO43">
        <v>3.61</v>
      </c>
      <c r="BP43">
        <v>0.25</v>
      </c>
      <c r="BQ43">
        <v>1.94</v>
      </c>
      <c r="BR43">
        <v>2.1</v>
      </c>
      <c r="BS43">
        <v>1.58</v>
      </c>
      <c r="BT43">
        <v>2.8449550000000001</v>
      </c>
      <c r="BU43">
        <v>1.2858000000000001</v>
      </c>
      <c r="BV43">
        <v>1.9755720000000001</v>
      </c>
      <c r="BW43">
        <v>1.861259</v>
      </c>
      <c r="BX43">
        <v>1.877278</v>
      </c>
      <c r="BY43">
        <v>2.5716000000000001</v>
      </c>
      <c r="BZ43">
        <v>1.2720849999999999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5.0917690000000002</v>
      </c>
      <c r="CK43">
        <v>0.89597300000000002</v>
      </c>
      <c r="CL43">
        <v>1.8566180000000001</v>
      </c>
      <c r="CM43">
        <v>3.3648699999999998</v>
      </c>
      <c r="CN43">
        <v>3.3945120000000002</v>
      </c>
      <c r="CO43">
        <v>4.11456</v>
      </c>
      <c r="CP43">
        <v>4.0800689999999999</v>
      </c>
      <c r="CQ43">
        <v>3.3945120000000002</v>
      </c>
      <c r="CR43">
        <v>0.82067000000000001</v>
      </c>
      <c r="CS43">
        <v>2.6767300000000001</v>
      </c>
      <c r="CT43">
        <v>0.47898099999999999</v>
      </c>
      <c r="CU43">
        <v>0</v>
      </c>
      <c r="CV43">
        <v>1.0730999999999999E-2</v>
      </c>
      <c r="CW43">
        <v>0.92115599999999997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84.369700000000009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655.36291500000004</v>
      </c>
      <c r="L44">
        <v>209.632184</v>
      </c>
      <c r="M44">
        <v>86.366296000000006</v>
      </c>
      <c r="N44">
        <v>112.98039799999999</v>
      </c>
      <c r="O44">
        <v>58.678068000000003</v>
      </c>
      <c r="P44">
        <v>117.843234</v>
      </c>
      <c r="Q44">
        <v>9.7270140000000005</v>
      </c>
      <c r="R44">
        <v>39.983046000000002</v>
      </c>
      <c r="S44">
        <v>24.951222999999999</v>
      </c>
      <c r="T44">
        <v>0.53653600000000001</v>
      </c>
      <c r="U44">
        <v>334.35294800000003</v>
      </c>
      <c r="V44">
        <v>17.380030000000001</v>
      </c>
      <c r="W44">
        <v>31.404602000000001</v>
      </c>
      <c r="X44">
        <v>141.33472</v>
      </c>
      <c r="Y44">
        <v>0</v>
      </c>
      <c r="Z44">
        <v>0</v>
      </c>
      <c r="AA44">
        <v>26.921384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42.403207000000002</v>
      </c>
      <c r="AH44">
        <v>0</v>
      </c>
      <c r="AI44">
        <v>0</v>
      </c>
      <c r="AJ44">
        <v>0</v>
      </c>
      <c r="AK44">
        <v>52.159922000000002</v>
      </c>
      <c r="AL44">
        <v>12.246434000000001</v>
      </c>
      <c r="AM44">
        <v>15.696092</v>
      </c>
      <c r="AN44">
        <v>0.78830599999999995</v>
      </c>
      <c r="AO44">
        <v>0</v>
      </c>
      <c r="AP44">
        <v>0.73639600000000005</v>
      </c>
      <c r="AQ44">
        <v>45.339207999999999</v>
      </c>
      <c r="AR44">
        <v>32.790013999999999</v>
      </c>
      <c r="AS44">
        <v>15.208266</v>
      </c>
      <c r="AT44">
        <v>10.776325999999999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84.418969000000004</v>
      </c>
      <c r="BA44">
        <f t="shared" si="1"/>
        <v>2180.0177380000005</v>
      </c>
      <c r="BD44">
        <v>6.94</v>
      </c>
      <c r="BE44">
        <v>1.84</v>
      </c>
      <c r="BF44">
        <v>2.87</v>
      </c>
      <c r="BG44">
        <v>1.71</v>
      </c>
      <c r="BH44">
        <v>9.0399999999999991</v>
      </c>
      <c r="BI44">
        <v>1.26</v>
      </c>
      <c r="BJ44">
        <v>1.43</v>
      </c>
      <c r="BK44">
        <v>1.85</v>
      </c>
      <c r="BL44">
        <v>0.9</v>
      </c>
      <c r="BM44">
        <v>0.08</v>
      </c>
      <c r="BN44">
        <v>2.2400000000000002</v>
      </c>
      <c r="BO44">
        <v>3.61</v>
      </c>
      <c r="BP44">
        <v>0.25</v>
      </c>
      <c r="BQ44">
        <v>1.94</v>
      </c>
      <c r="BR44">
        <v>2.1</v>
      </c>
      <c r="BS44">
        <v>1.58</v>
      </c>
      <c r="BT44">
        <v>2.8449550000000001</v>
      </c>
      <c r="BU44">
        <v>1.2858000000000001</v>
      </c>
      <c r="BV44">
        <v>1.9755720000000001</v>
      </c>
      <c r="BW44">
        <v>1.861259</v>
      </c>
      <c r="BX44">
        <v>1.877278</v>
      </c>
      <c r="BY44">
        <v>2.5716000000000001</v>
      </c>
      <c r="BZ44">
        <v>1.2720849999999999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5.0917690000000002</v>
      </c>
      <c r="CK44">
        <v>0.89597300000000002</v>
      </c>
      <c r="CL44">
        <v>1.8566180000000001</v>
      </c>
      <c r="CM44">
        <v>3.3648699999999998</v>
      </c>
      <c r="CN44">
        <v>3.3945120000000002</v>
      </c>
      <c r="CO44">
        <v>4.11456</v>
      </c>
      <c r="CP44">
        <v>4.0800689999999999</v>
      </c>
      <c r="CQ44">
        <v>3.3945120000000002</v>
      </c>
      <c r="CR44">
        <v>0.82067000000000001</v>
      </c>
      <c r="CS44">
        <v>2.6767300000000001</v>
      </c>
      <c r="CT44">
        <v>0.47898099999999999</v>
      </c>
      <c r="CU44">
        <v>0</v>
      </c>
      <c r="CV44">
        <v>0</v>
      </c>
      <c r="CW44">
        <v>0.92115599999999997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84.418969000000004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655.36291500000004</v>
      </c>
      <c r="L45">
        <v>209.632184</v>
      </c>
      <c r="M45">
        <v>86.366296000000006</v>
      </c>
      <c r="N45">
        <v>112.98039799999999</v>
      </c>
      <c r="O45">
        <v>58.678068000000003</v>
      </c>
      <c r="P45">
        <v>117.843234</v>
      </c>
      <c r="Q45">
        <v>9.7270140000000005</v>
      </c>
      <c r="R45">
        <v>39.983046000000002</v>
      </c>
      <c r="S45">
        <v>24.951222999999999</v>
      </c>
      <c r="T45">
        <v>0.53653600000000001</v>
      </c>
      <c r="U45">
        <v>334.35294800000003</v>
      </c>
      <c r="V45">
        <v>17.380030000000001</v>
      </c>
      <c r="W45">
        <v>31.404602000000001</v>
      </c>
      <c r="X45">
        <v>141.33472</v>
      </c>
      <c r="Y45">
        <v>0</v>
      </c>
      <c r="Z45">
        <v>0</v>
      </c>
      <c r="AA45">
        <v>17.030228000000001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42.403207000000002</v>
      </c>
      <c r="AH45">
        <v>0</v>
      </c>
      <c r="AI45">
        <v>0</v>
      </c>
      <c r="AJ45">
        <v>0</v>
      </c>
      <c r="AK45">
        <v>52.159922000000002</v>
      </c>
      <c r="AL45">
        <v>12.246434000000001</v>
      </c>
      <c r="AM45">
        <v>15.696092</v>
      </c>
      <c r="AN45">
        <v>0.78830599999999995</v>
      </c>
      <c r="AO45">
        <v>0</v>
      </c>
      <c r="AP45">
        <v>0.73639600000000005</v>
      </c>
      <c r="AQ45">
        <v>30.226139</v>
      </c>
      <c r="AR45">
        <v>32.790013999999999</v>
      </c>
      <c r="AS45">
        <v>15.208266</v>
      </c>
      <c r="AT45">
        <v>10.776325999999999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83.923209999999997</v>
      </c>
      <c r="BA45">
        <f t="shared" si="1"/>
        <v>2154.5177540000004</v>
      </c>
      <c r="BD45">
        <v>6.94</v>
      </c>
      <c r="BE45">
        <v>1.84</v>
      </c>
      <c r="BF45">
        <v>2.87</v>
      </c>
      <c r="BG45">
        <v>1.71</v>
      </c>
      <c r="BH45">
        <v>9.0399999999999991</v>
      </c>
      <c r="BI45">
        <v>1.26</v>
      </c>
      <c r="BJ45">
        <v>1.43</v>
      </c>
      <c r="BK45">
        <v>1.85</v>
      </c>
      <c r="BL45">
        <v>0.87</v>
      </c>
      <c r="BM45">
        <v>0.08</v>
      </c>
      <c r="BN45">
        <v>2.2400000000000002</v>
      </c>
      <c r="BO45">
        <v>3.61</v>
      </c>
      <c r="BP45">
        <v>0.25</v>
      </c>
      <c r="BQ45">
        <v>1.94</v>
      </c>
      <c r="BR45">
        <v>2.1</v>
      </c>
      <c r="BS45">
        <v>1.58</v>
      </c>
      <c r="BT45">
        <v>2.8449550000000001</v>
      </c>
      <c r="BU45">
        <v>1.2858000000000001</v>
      </c>
      <c r="BV45">
        <v>1.9755720000000001</v>
      </c>
      <c r="BW45">
        <v>1.861259</v>
      </c>
      <c r="BX45">
        <v>1.877278</v>
      </c>
      <c r="BY45">
        <v>2.5716000000000001</v>
      </c>
      <c r="BZ45">
        <v>1.2720849999999999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5.0917690000000002</v>
      </c>
      <c r="CK45">
        <v>0.89597300000000002</v>
      </c>
      <c r="CL45">
        <v>1.8566180000000001</v>
      </c>
      <c r="CM45">
        <v>3.3648699999999998</v>
      </c>
      <c r="CN45">
        <v>3.3945120000000002</v>
      </c>
      <c r="CO45">
        <v>4.11456</v>
      </c>
      <c r="CP45">
        <v>4.0800689999999999</v>
      </c>
      <c r="CQ45">
        <v>3.3945120000000002</v>
      </c>
      <c r="CR45">
        <v>0.82067000000000001</v>
      </c>
      <c r="CS45">
        <v>2.6767300000000001</v>
      </c>
      <c r="CT45">
        <v>1.3221999999999999E-2</v>
      </c>
      <c r="CU45">
        <v>0</v>
      </c>
      <c r="CV45">
        <v>0</v>
      </c>
      <c r="CW45">
        <v>0.92115599999999997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83.923209999999997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655.36291500000004</v>
      </c>
      <c r="L46">
        <v>209.632184</v>
      </c>
      <c r="M46">
        <v>86.366296000000006</v>
      </c>
      <c r="N46">
        <v>112.98039799999999</v>
      </c>
      <c r="O46">
        <v>58.678068000000003</v>
      </c>
      <c r="P46">
        <v>117.843234</v>
      </c>
      <c r="Q46">
        <v>9.7270140000000005</v>
      </c>
      <c r="R46">
        <v>39.983046000000002</v>
      </c>
      <c r="S46">
        <v>24.951222999999999</v>
      </c>
      <c r="T46">
        <v>0.53653600000000001</v>
      </c>
      <c r="U46">
        <v>334.35294800000003</v>
      </c>
      <c r="V46">
        <v>17.380030000000001</v>
      </c>
      <c r="W46">
        <v>31.404602000000001</v>
      </c>
      <c r="X46">
        <v>141.33472</v>
      </c>
      <c r="Y46">
        <v>0</v>
      </c>
      <c r="Z46">
        <v>0</v>
      </c>
      <c r="AA46">
        <v>13.397112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42.403207000000002</v>
      </c>
      <c r="AH46">
        <v>0</v>
      </c>
      <c r="AI46">
        <v>0</v>
      </c>
      <c r="AJ46">
        <v>0</v>
      </c>
      <c r="AK46">
        <v>52.159922000000002</v>
      </c>
      <c r="AL46">
        <v>12.246434000000001</v>
      </c>
      <c r="AM46">
        <v>15.696092</v>
      </c>
      <c r="AN46">
        <v>0.78830599999999995</v>
      </c>
      <c r="AO46">
        <v>0</v>
      </c>
      <c r="AP46">
        <v>0.73639600000000005</v>
      </c>
      <c r="AQ46">
        <v>30.226139</v>
      </c>
      <c r="AR46">
        <v>17.981621000000001</v>
      </c>
      <c r="AS46">
        <v>15.208266</v>
      </c>
      <c r="AT46">
        <v>10.776325999999999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83.909987999999998</v>
      </c>
      <c r="BA46">
        <f t="shared" si="1"/>
        <v>2136.0630230000002</v>
      </c>
      <c r="BD46">
        <v>6.94</v>
      </c>
      <c r="BE46">
        <v>1.84</v>
      </c>
      <c r="BF46">
        <v>2.87</v>
      </c>
      <c r="BG46">
        <v>1.71</v>
      </c>
      <c r="BH46">
        <v>9.0399999999999991</v>
      </c>
      <c r="BI46">
        <v>1.26</v>
      </c>
      <c r="BJ46">
        <v>1.43</v>
      </c>
      <c r="BK46">
        <v>1.85</v>
      </c>
      <c r="BL46">
        <v>0.87</v>
      </c>
      <c r="BM46">
        <v>0.08</v>
      </c>
      <c r="BN46">
        <v>2.2400000000000002</v>
      </c>
      <c r="BO46">
        <v>3.61</v>
      </c>
      <c r="BP46">
        <v>0.25</v>
      </c>
      <c r="BQ46">
        <v>1.94</v>
      </c>
      <c r="BR46">
        <v>2.1</v>
      </c>
      <c r="BS46">
        <v>1.58</v>
      </c>
      <c r="BT46">
        <v>2.8449550000000001</v>
      </c>
      <c r="BU46">
        <v>1.2858000000000001</v>
      </c>
      <c r="BV46">
        <v>1.9755720000000001</v>
      </c>
      <c r="BW46">
        <v>1.861259</v>
      </c>
      <c r="BX46">
        <v>1.877278</v>
      </c>
      <c r="BY46">
        <v>2.5716000000000001</v>
      </c>
      <c r="BZ46">
        <v>1.2720849999999999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5.0917690000000002</v>
      </c>
      <c r="CK46">
        <v>0.89597300000000002</v>
      </c>
      <c r="CL46">
        <v>1.8566180000000001</v>
      </c>
      <c r="CM46">
        <v>3.3648699999999998</v>
      </c>
      <c r="CN46">
        <v>3.3945120000000002</v>
      </c>
      <c r="CO46">
        <v>4.11456</v>
      </c>
      <c r="CP46">
        <v>4.0800689999999999</v>
      </c>
      <c r="CQ46">
        <v>3.3945120000000002</v>
      </c>
      <c r="CR46">
        <v>0.82067000000000001</v>
      </c>
      <c r="CS46">
        <v>2.6767300000000001</v>
      </c>
      <c r="CT46">
        <v>0</v>
      </c>
      <c r="CU46">
        <v>0</v>
      </c>
      <c r="CV46">
        <v>0</v>
      </c>
      <c r="CW46">
        <v>0.92115599999999997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83.909987999999998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655.36291500000004</v>
      </c>
      <c r="L47">
        <v>209.63359700000001</v>
      </c>
      <c r="M47">
        <v>86.366296000000006</v>
      </c>
      <c r="N47">
        <v>112.98039799999999</v>
      </c>
      <c r="O47">
        <v>58.678068000000003</v>
      </c>
      <c r="P47">
        <v>117.843234</v>
      </c>
      <c r="Q47">
        <v>9.7270140000000005</v>
      </c>
      <c r="R47">
        <v>39.983046000000002</v>
      </c>
      <c r="S47">
        <v>24.951222999999999</v>
      </c>
      <c r="T47">
        <v>0.53653600000000001</v>
      </c>
      <c r="U47">
        <v>334.35294800000003</v>
      </c>
      <c r="V47">
        <v>17.380030000000001</v>
      </c>
      <c r="W47">
        <v>30.823035000000001</v>
      </c>
      <c r="X47">
        <v>141.33472</v>
      </c>
      <c r="Y47">
        <v>0</v>
      </c>
      <c r="Z47">
        <v>0</v>
      </c>
      <c r="AA47">
        <v>3.6331150000000001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42.403207000000002</v>
      </c>
      <c r="AH47">
        <v>0</v>
      </c>
      <c r="AI47">
        <v>0</v>
      </c>
      <c r="AJ47">
        <v>0</v>
      </c>
      <c r="AK47">
        <v>52.159922000000002</v>
      </c>
      <c r="AL47">
        <v>12.246434000000001</v>
      </c>
      <c r="AM47">
        <v>15.696092</v>
      </c>
      <c r="AN47">
        <v>0.78830599999999995</v>
      </c>
      <c r="AO47">
        <v>0</v>
      </c>
      <c r="AP47">
        <v>5.4002350000000003</v>
      </c>
      <c r="AQ47">
        <v>15.113068999999999</v>
      </c>
      <c r="AR47">
        <v>17.981621000000001</v>
      </c>
      <c r="AS47">
        <v>15.208266</v>
      </c>
      <c r="AT47">
        <v>10.776325999999999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83.779988000000003</v>
      </c>
      <c r="BA47">
        <f t="shared" si="1"/>
        <v>2115.1396409999998</v>
      </c>
      <c r="BD47">
        <v>6.94</v>
      </c>
      <c r="BE47">
        <v>1.84</v>
      </c>
      <c r="BF47">
        <v>2.87</v>
      </c>
      <c r="BG47">
        <v>1.71</v>
      </c>
      <c r="BH47">
        <v>9.0399999999999991</v>
      </c>
      <c r="BI47">
        <v>1.26</v>
      </c>
      <c r="BJ47">
        <v>1.43</v>
      </c>
      <c r="BK47">
        <v>1.85</v>
      </c>
      <c r="BL47">
        <v>0.74</v>
      </c>
      <c r="BM47">
        <v>0.08</v>
      </c>
      <c r="BN47">
        <v>2.2400000000000002</v>
      </c>
      <c r="BO47">
        <v>3.61</v>
      </c>
      <c r="BP47">
        <v>0.25</v>
      </c>
      <c r="BQ47">
        <v>1.94</v>
      </c>
      <c r="BR47">
        <v>2.1</v>
      </c>
      <c r="BS47">
        <v>1.58</v>
      </c>
      <c r="BT47">
        <v>2.8449550000000001</v>
      </c>
      <c r="BU47">
        <v>1.2858000000000001</v>
      </c>
      <c r="BV47">
        <v>1.9755720000000001</v>
      </c>
      <c r="BW47">
        <v>1.861259</v>
      </c>
      <c r="BX47">
        <v>1.877278</v>
      </c>
      <c r="BY47">
        <v>2.5716000000000001</v>
      </c>
      <c r="BZ47">
        <v>1.2720849999999999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5.0917690000000002</v>
      </c>
      <c r="CK47">
        <v>0.89597300000000002</v>
      </c>
      <c r="CL47">
        <v>1.8566180000000001</v>
      </c>
      <c r="CM47">
        <v>3.3648699999999998</v>
      </c>
      <c r="CN47">
        <v>3.3945120000000002</v>
      </c>
      <c r="CO47">
        <v>4.11456</v>
      </c>
      <c r="CP47">
        <v>4.0800689999999999</v>
      </c>
      <c r="CQ47">
        <v>3.3945120000000002</v>
      </c>
      <c r="CR47">
        <v>0.82067000000000001</v>
      </c>
      <c r="CS47">
        <v>2.6767300000000001</v>
      </c>
      <c r="CT47">
        <v>0</v>
      </c>
      <c r="CU47">
        <v>0</v>
      </c>
      <c r="CV47">
        <v>0</v>
      </c>
      <c r="CW47">
        <v>0.92115599999999997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83.779988000000003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655.36291500000004</v>
      </c>
      <c r="L48">
        <v>209.63359700000001</v>
      </c>
      <c r="M48">
        <v>86.366296000000006</v>
      </c>
      <c r="N48">
        <v>112.98039799999999</v>
      </c>
      <c r="O48">
        <v>58.678068000000003</v>
      </c>
      <c r="P48">
        <v>117.843234</v>
      </c>
      <c r="Q48">
        <v>9.7270140000000005</v>
      </c>
      <c r="R48">
        <v>39.983046000000002</v>
      </c>
      <c r="S48">
        <v>24.951222999999999</v>
      </c>
      <c r="T48">
        <v>0.53653600000000001</v>
      </c>
      <c r="U48">
        <v>334.35294800000003</v>
      </c>
      <c r="V48">
        <v>17.380030000000001</v>
      </c>
      <c r="W48">
        <v>30.823035000000001</v>
      </c>
      <c r="X48">
        <v>141.33472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42.403207000000002</v>
      </c>
      <c r="AH48">
        <v>0</v>
      </c>
      <c r="AI48">
        <v>0</v>
      </c>
      <c r="AJ48">
        <v>0</v>
      </c>
      <c r="AK48">
        <v>52.159922000000002</v>
      </c>
      <c r="AL48">
        <v>12.246434000000001</v>
      </c>
      <c r="AM48">
        <v>15.696092</v>
      </c>
      <c r="AN48">
        <v>0.78830599999999995</v>
      </c>
      <c r="AO48">
        <v>0</v>
      </c>
      <c r="AP48">
        <v>5.4002350000000003</v>
      </c>
      <c r="AQ48">
        <v>0</v>
      </c>
      <c r="AR48">
        <v>32.790013999999999</v>
      </c>
      <c r="AS48">
        <v>15.208266</v>
      </c>
      <c r="AT48">
        <v>10.776325999999999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83.779988000000003</v>
      </c>
      <c r="BA48">
        <f t="shared" si="1"/>
        <v>2111.2018499999999</v>
      </c>
      <c r="BD48">
        <v>6.94</v>
      </c>
      <c r="BE48">
        <v>1.84</v>
      </c>
      <c r="BF48">
        <v>2.87</v>
      </c>
      <c r="BG48">
        <v>1.71</v>
      </c>
      <c r="BH48">
        <v>9.0399999999999991</v>
      </c>
      <c r="BI48">
        <v>1.26</v>
      </c>
      <c r="BJ48">
        <v>1.43</v>
      </c>
      <c r="BK48">
        <v>1.85</v>
      </c>
      <c r="BL48">
        <v>0.74</v>
      </c>
      <c r="BM48">
        <v>0.08</v>
      </c>
      <c r="BN48">
        <v>2.2400000000000002</v>
      </c>
      <c r="BO48">
        <v>3.61</v>
      </c>
      <c r="BP48">
        <v>0.25</v>
      </c>
      <c r="BQ48">
        <v>1.94</v>
      </c>
      <c r="BR48">
        <v>2.1</v>
      </c>
      <c r="BS48">
        <v>1.58</v>
      </c>
      <c r="BT48">
        <v>2.8449550000000001</v>
      </c>
      <c r="BU48">
        <v>1.2858000000000001</v>
      </c>
      <c r="BV48">
        <v>1.9755720000000001</v>
      </c>
      <c r="BW48">
        <v>1.861259</v>
      </c>
      <c r="BX48">
        <v>1.877278</v>
      </c>
      <c r="BY48">
        <v>2.5716000000000001</v>
      </c>
      <c r="BZ48">
        <v>1.2720849999999999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5.0917690000000002</v>
      </c>
      <c r="CK48">
        <v>0.89597300000000002</v>
      </c>
      <c r="CL48">
        <v>1.8566180000000001</v>
      </c>
      <c r="CM48">
        <v>3.3648699999999998</v>
      </c>
      <c r="CN48">
        <v>3.3945120000000002</v>
      </c>
      <c r="CO48">
        <v>4.11456</v>
      </c>
      <c r="CP48">
        <v>4.0800689999999999</v>
      </c>
      <c r="CQ48">
        <v>3.3945120000000002</v>
      </c>
      <c r="CR48">
        <v>0.82067000000000001</v>
      </c>
      <c r="CS48">
        <v>2.6767300000000001</v>
      </c>
      <c r="CT48">
        <v>0</v>
      </c>
      <c r="CU48">
        <v>0</v>
      </c>
      <c r="CV48">
        <v>0</v>
      </c>
      <c r="CW48">
        <v>0.92115599999999997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83.779988000000003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655.36291500000004</v>
      </c>
      <c r="L49">
        <v>209.63359700000001</v>
      </c>
      <c r="M49">
        <v>86.366296000000006</v>
      </c>
      <c r="N49">
        <v>112.98039799999999</v>
      </c>
      <c r="O49">
        <v>58.678068000000003</v>
      </c>
      <c r="P49">
        <v>117.843234</v>
      </c>
      <c r="Q49">
        <v>9.7270140000000005</v>
      </c>
      <c r="R49">
        <v>39.983046000000002</v>
      </c>
      <c r="S49">
        <v>24.951222999999999</v>
      </c>
      <c r="T49">
        <v>0.53653600000000001</v>
      </c>
      <c r="U49">
        <v>334.35294800000003</v>
      </c>
      <c r="V49">
        <v>17.380030000000001</v>
      </c>
      <c r="W49">
        <v>30.532252</v>
      </c>
      <c r="X49">
        <v>141.33472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42.403207000000002</v>
      </c>
      <c r="AH49">
        <v>0</v>
      </c>
      <c r="AI49">
        <v>0</v>
      </c>
      <c r="AJ49">
        <v>0</v>
      </c>
      <c r="AK49">
        <v>52.159922000000002</v>
      </c>
      <c r="AL49">
        <v>12.246434000000001</v>
      </c>
      <c r="AM49">
        <v>15.696092</v>
      </c>
      <c r="AN49">
        <v>0.78830599999999995</v>
      </c>
      <c r="AO49">
        <v>0</v>
      </c>
      <c r="AP49">
        <v>5.4002350000000003</v>
      </c>
      <c r="AQ49">
        <v>0</v>
      </c>
      <c r="AR49">
        <v>36.492113000000003</v>
      </c>
      <c r="AS49">
        <v>20.621378</v>
      </c>
      <c r="AT49">
        <v>10.776325999999999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83.719988000000001</v>
      </c>
      <c r="BA49">
        <f t="shared" si="1"/>
        <v>2119.9662779999999</v>
      </c>
      <c r="BD49">
        <v>6.94</v>
      </c>
      <c r="BE49">
        <v>1.84</v>
      </c>
      <c r="BF49">
        <v>2.87</v>
      </c>
      <c r="BG49">
        <v>1.71</v>
      </c>
      <c r="BH49">
        <v>9.0399999999999991</v>
      </c>
      <c r="BI49">
        <v>1.26</v>
      </c>
      <c r="BJ49">
        <v>1.43</v>
      </c>
      <c r="BK49">
        <v>1.85</v>
      </c>
      <c r="BL49">
        <v>0.68</v>
      </c>
      <c r="BM49">
        <v>0.08</v>
      </c>
      <c r="BN49">
        <v>2.2400000000000002</v>
      </c>
      <c r="BO49">
        <v>3.61</v>
      </c>
      <c r="BP49">
        <v>0.25</v>
      </c>
      <c r="BQ49">
        <v>1.94</v>
      </c>
      <c r="BR49">
        <v>2.1</v>
      </c>
      <c r="BS49">
        <v>1.58</v>
      </c>
      <c r="BT49">
        <v>2.8449550000000001</v>
      </c>
      <c r="BU49">
        <v>1.2858000000000001</v>
      </c>
      <c r="BV49">
        <v>1.9755720000000001</v>
      </c>
      <c r="BW49">
        <v>1.861259</v>
      </c>
      <c r="BX49">
        <v>1.877278</v>
      </c>
      <c r="BY49">
        <v>2.5716000000000001</v>
      </c>
      <c r="BZ49">
        <v>1.2720849999999999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5.0917690000000002</v>
      </c>
      <c r="CK49">
        <v>0.89597300000000002</v>
      </c>
      <c r="CL49">
        <v>1.8566180000000001</v>
      </c>
      <c r="CM49">
        <v>3.3648699999999998</v>
      </c>
      <c r="CN49">
        <v>3.3945120000000002</v>
      </c>
      <c r="CO49">
        <v>4.11456</v>
      </c>
      <c r="CP49">
        <v>4.0800689999999999</v>
      </c>
      <c r="CQ49">
        <v>3.3945120000000002</v>
      </c>
      <c r="CR49">
        <v>0.82067000000000001</v>
      </c>
      <c r="CS49">
        <v>2.6767300000000001</v>
      </c>
      <c r="CT49">
        <v>0</v>
      </c>
      <c r="CU49">
        <v>0</v>
      </c>
      <c r="CV49">
        <v>0</v>
      </c>
      <c r="CW49">
        <v>0.92115599999999997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83.719988000000001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655.36291500000004</v>
      </c>
      <c r="L50">
        <v>209.63359700000001</v>
      </c>
      <c r="M50">
        <v>86.366296000000006</v>
      </c>
      <c r="N50">
        <v>112.98039799999999</v>
      </c>
      <c r="O50">
        <v>58.678068000000003</v>
      </c>
      <c r="P50">
        <v>117.843234</v>
      </c>
      <c r="Q50">
        <v>9.7270140000000005</v>
      </c>
      <c r="R50">
        <v>39.983046000000002</v>
      </c>
      <c r="S50">
        <v>24.951222999999999</v>
      </c>
      <c r="T50">
        <v>0.53653600000000001</v>
      </c>
      <c r="U50">
        <v>334.35294800000003</v>
      </c>
      <c r="V50">
        <v>17.380030000000001</v>
      </c>
      <c r="W50">
        <v>30.532252</v>
      </c>
      <c r="X50">
        <v>141.33472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42.403207000000002</v>
      </c>
      <c r="AH50">
        <v>0</v>
      </c>
      <c r="AI50">
        <v>0</v>
      </c>
      <c r="AJ50">
        <v>0</v>
      </c>
      <c r="AK50">
        <v>52.159922000000002</v>
      </c>
      <c r="AL50">
        <v>12.246434000000001</v>
      </c>
      <c r="AM50">
        <v>15.696092</v>
      </c>
      <c r="AN50">
        <v>0.78830599999999995</v>
      </c>
      <c r="AO50">
        <v>0</v>
      </c>
      <c r="AP50">
        <v>5.4002350000000003</v>
      </c>
      <c r="AQ50">
        <v>0</v>
      </c>
      <c r="AR50">
        <v>36.492113000000003</v>
      </c>
      <c r="AS50">
        <v>20.621378</v>
      </c>
      <c r="AT50">
        <v>10.776325999999999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83.719988000000001</v>
      </c>
      <c r="BA50">
        <f t="shared" si="1"/>
        <v>2119.9662779999999</v>
      </c>
      <c r="BD50">
        <v>6.94</v>
      </c>
      <c r="BE50">
        <v>1.84</v>
      </c>
      <c r="BF50">
        <v>2.87</v>
      </c>
      <c r="BG50">
        <v>1.71</v>
      </c>
      <c r="BH50">
        <v>9.0399999999999991</v>
      </c>
      <c r="BI50">
        <v>1.26</v>
      </c>
      <c r="BJ50">
        <v>1.43</v>
      </c>
      <c r="BK50">
        <v>1.85</v>
      </c>
      <c r="BL50">
        <v>0.68</v>
      </c>
      <c r="BM50">
        <v>0.08</v>
      </c>
      <c r="BN50">
        <v>2.2400000000000002</v>
      </c>
      <c r="BO50">
        <v>3.61</v>
      </c>
      <c r="BP50">
        <v>0.25</v>
      </c>
      <c r="BQ50">
        <v>1.94</v>
      </c>
      <c r="BR50">
        <v>2.1</v>
      </c>
      <c r="BS50">
        <v>1.58</v>
      </c>
      <c r="BT50">
        <v>2.8449550000000001</v>
      </c>
      <c r="BU50">
        <v>1.2858000000000001</v>
      </c>
      <c r="BV50">
        <v>1.9755720000000001</v>
      </c>
      <c r="BW50">
        <v>1.861259</v>
      </c>
      <c r="BX50">
        <v>1.877278</v>
      </c>
      <c r="BY50">
        <v>2.5716000000000001</v>
      </c>
      <c r="BZ50">
        <v>1.2720849999999999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5.0917690000000002</v>
      </c>
      <c r="CK50">
        <v>0.89597300000000002</v>
      </c>
      <c r="CL50">
        <v>1.8566180000000001</v>
      </c>
      <c r="CM50">
        <v>3.3648699999999998</v>
      </c>
      <c r="CN50">
        <v>3.3945120000000002</v>
      </c>
      <c r="CO50">
        <v>4.11456</v>
      </c>
      <c r="CP50">
        <v>4.0800689999999999</v>
      </c>
      <c r="CQ50">
        <v>3.3945120000000002</v>
      </c>
      <c r="CR50">
        <v>0.82067000000000001</v>
      </c>
      <c r="CS50">
        <v>2.6767300000000001</v>
      </c>
      <c r="CT50">
        <v>0</v>
      </c>
      <c r="CU50">
        <v>0</v>
      </c>
      <c r="CV50">
        <v>0</v>
      </c>
      <c r="CW50">
        <v>0.92115599999999997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83.719988000000001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575.84061499999996</v>
      </c>
      <c r="L51">
        <v>209.63359700000001</v>
      </c>
      <c r="M51">
        <v>86.366296000000006</v>
      </c>
      <c r="N51">
        <v>112.98039799999999</v>
      </c>
      <c r="O51">
        <v>58.678068000000003</v>
      </c>
      <c r="P51">
        <v>117.843234</v>
      </c>
      <c r="Q51">
        <v>11.091877</v>
      </c>
      <c r="R51">
        <v>39.983046000000002</v>
      </c>
      <c r="S51">
        <v>24.951222999999999</v>
      </c>
      <c r="T51">
        <v>0.53653600000000001</v>
      </c>
      <c r="U51">
        <v>334.35294800000003</v>
      </c>
      <c r="V51">
        <v>17.380030000000001</v>
      </c>
      <c r="W51">
        <v>29.659901999999999</v>
      </c>
      <c r="X51">
        <v>141.33472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42.403207000000002</v>
      </c>
      <c r="AH51">
        <v>0</v>
      </c>
      <c r="AI51">
        <v>0</v>
      </c>
      <c r="AJ51">
        <v>0</v>
      </c>
      <c r="AK51">
        <v>52.159922000000002</v>
      </c>
      <c r="AL51">
        <v>12.246434000000001</v>
      </c>
      <c r="AM51">
        <v>15.696092</v>
      </c>
      <c r="AN51">
        <v>0.78830599999999995</v>
      </c>
      <c r="AO51">
        <v>0</v>
      </c>
      <c r="AP51">
        <v>5.4002350000000003</v>
      </c>
      <c r="AQ51">
        <v>0</v>
      </c>
      <c r="AR51">
        <v>21.154848000000001</v>
      </c>
      <c r="AS51">
        <v>20.621378</v>
      </c>
      <c r="AT51">
        <v>10.776325999999999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83.719988000000001</v>
      </c>
      <c r="BA51">
        <f t="shared" si="1"/>
        <v>2025.5992260000003</v>
      </c>
      <c r="BD51">
        <v>6.94</v>
      </c>
      <c r="BE51">
        <v>1.84</v>
      </c>
      <c r="BF51">
        <v>2.87</v>
      </c>
      <c r="BG51">
        <v>1.71</v>
      </c>
      <c r="BH51">
        <v>9.0399999999999991</v>
      </c>
      <c r="BI51">
        <v>1.26</v>
      </c>
      <c r="BJ51">
        <v>1.43</v>
      </c>
      <c r="BK51">
        <v>1.85</v>
      </c>
      <c r="BL51">
        <v>0.68</v>
      </c>
      <c r="BM51">
        <v>0.08</v>
      </c>
      <c r="BN51">
        <v>2.2400000000000002</v>
      </c>
      <c r="BO51">
        <v>3.61</v>
      </c>
      <c r="BP51">
        <v>0.25</v>
      </c>
      <c r="BQ51">
        <v>1.94</v>
      </c>
      <c r="BR51">
        <v>2.1</v>
      </c>
      <c r="BS51">
        <v>1.58</v>
      </c>
      <c r="BT51">
        <v>2.8449550000000001</v>
      </c>
      <c r="BU51">
        <v>1.2858000000000001</v>
      </c>
      <c r="BV51">
        <v>1.9755720000000001</v>
      </c>
      <c r="BW51">
        <v>1.861259</v>
      </c>
      <c r="BX51">
        <v>1.877278</v>
      </c>
      <c r="BY51">
        <v>2.5716000000000001</v>
      </c>
      <c r="BZ51">
        <v>1.2720849999999999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5.0917690000000002</v>
      </c>
      <c r="CK51">
        <v>0.89597300000000002</v>
      </c>
      <c r="CL51">
        <v>1.8566180000000001</v>
      </c>
      <c r="CM51">
        <v>3.3648699999999998</v>
      </c>
      <c r="CN51">
        <v>3.3945120000000002</v>
      </c>
      <c r="CO51">
        <v>4.11456</v>
      </c>
      <c r="CP51">
        <v>4.0800689999999999</v>
      </c>
      <c r="CQ51">
        <v>3.3945120000000002</v>
      </c>
      <c r="CR51">
        <v>0.82067000000000001</v>
      </c>
      <c r="CS51">
        <v>2.6767300000000001</v>
      </c>
      <c r="CT51">
        <v>0</v>
      </c>
      <c r="CU51">
        <v>0</v>
      </c>
      <c r="CV51">
        <v>0</v>
      </c>
      <c r="CW51">
        <v>0.92115599999999997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83.719988000000001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563.38531499999999</v>
      </c>
      <c r="L52">
        <v>209.63359700000001</v>
      </c>
      <c r="M52">
        <v>86.366296000000006</v>
      </c>
      <c r="N52">
        <v>112.98039799999999</v>
      </c>
      <c r="O52">
        <v>58.678068000000003</v>
      </c>
      <c r="P52">
        <v>117.843234</v>
      </c>
      <c r="Q52">
        <v>11.091877</v>
      </c>
      <c r="R52">
        <v>39.983046000000002</v>
      </c>
      <c r="S52">
        <v>24.951222999999999</v>
      </c>
      <c r="T52">
        <v>0.53653600000000001</v>
      </c>
      <c r="U52">
        <v>334.35294800000003</v>
      </c>
      <c r="V52">
        <v>17.380030000000001</v>
      </c>
      <c r="W52">
        <v>29.659901999999999</v>
      </c>
      <c r="X52">
        <v>141.33472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42.403207000000002</v>
      </c>
      <c r="AH52">
        <v>0</v>
      </c>
      <c r="AI52">
        <v>0</v>
      </c>
      <c r="AJ52">
        <v>0</v>
      </c>
      <c r="AK52">
        <v>52.159922000000002</v>
      </c>
      <c r="AL52">
        <v>12.246434000000001</v>
      </c>
      <c r="AM52">
        <v>15.696092</v>
      </c>
      <c r="AN52">
        <v>0.78830599999999995</v>
      </c>
      <c r="AO52">
        <v>0</v>
      </c>
      <c r="AP52">
        <v>5.4002350000000003</v>
      </c>
      <c r="AQ52">
        <v>0</v>
      </c>
      <c r="AR52">
        <v>19.039363000000002</v>
      </c>
      <c r="AS52">
        <v>20.621378</v>
      </c>
      <c r="AT52">
        <v>10.776325999999999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83.719988000000001</v>
      </c>
      <c r="BA52">
        <f t="shared" si="1"/>
        <v>2011.0284410000004</v>
      </c>
      <c r="BD52">
        <v>6.94</v>
      </c>
      <c r="BE52">
        <v>1.84</v>
      </c>
      <c r="BF52">
        <v>2.87</v>
      </c>
      <c r="BG52">
        <v>1.71</v>
      </c>
      <c r="BH52">
        <v>9.0399999999999991</v>
      </c>
      <c r="BI52">
        <v>1.26</v>
      </c>
      <c r="BJ52">
        <v>1.43</v>
      </c>
      <c r="BK52">
        <v>1.85</v>
      </c>
      <c r="BL52">
        <v>0.68</v>
      </c>
      <c r="BM52">
        <v>0.08</v>
      </c>
      <c r="BN52">
        <v>2.2400000000000002</v>
      </c>
      <c r="BO52">
        <v>3.61</v>
      </c>
      <c r="BP52">
        <v>0.25</v>
      </c>
      <c r="BQ52">
        <v>1.94</v>
      </c>
      <c r="BR52">
        <v>2.1</v>
      </c>
      <c r="BS52">
        <v>1.58</v>
      </c>
      <c r="BT52">
        <v>2.8449550000000001</v>
      </c>
      <c r="BU52">
        <v>1.2858000000000001</v>
      </c>
      <c r="BV52">
        <v>1.9755720000000001</v>
      </c>
      <c r="BW52">
        <v>1.861259</v>
      </c>
      <c r="BX52">
        <v>1.877278</v>
      </c>
      <c r="BY52">
        <v>2.5716000000000001</v>
      </c>
      <c r="BZ52">
        <v>1.2720849999999999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5.0917690000000002</v>
      </c>
      <c r="CK52">
        <v>0.89597300000000002</v>
      </c>
      <c r="CL52">
        <v>1.8566180000000001</v>
      </c>
      <c r="CM52">
        <v>3.3648699999999998</v>
      </c>
      <c r="CN52">
        <v>3.3945120000000002</v>
      </c>
      <c r="CO52">
        <v>4.11456</v>
      </c>
      <c r="CP52">
        <v>4.0800689999999999</v>
      </c>
      <c r="CQ52">
        <v>3.3945120000000002</v>
      </c>
      <c r="CR52">
        <v>0.82067000000000001</v>
      </c>
      <c r="CS52">
        <v>2.6767300000000001</v>
      </c>
      <c r="CT52">
        <v>0</v>
      </c>
      <c r="CU52">
        <v>0</v>
      </c>
      <c r="CV52">
        <v>0</v>
      </c>
      <c r="CW52">
        <v>0.92115599999999997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83.719988000000001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530.80991500000005</v>
      </c>
      <c r="L53">
        <v>209.63359700000001</v>
      </c>
      <c r="M53">
        <v>86.366296000000006</v>
      </c>
      <c r="N53">
        <v>112.98039799999999</v>
      </c>
      <c r="O53">
        <v>58.678068000000003</v>
      </c>
      <c r="P53">
        <v>117.843234</v>
      </c>
      <c r="Q53">
        <v>11.091877</v>
      </c>
      <c r="R53">
        <v>39.983046000000002</v>
      </c>
      <c r="S53">
        <v>24.951222999999999</v>
      </c>
      <c r="T53">
        <v>0.53653600000000001</v>
      </c>
      <c r="U53">
        <v>334.35294800000003</v>
      </c>
      <c r="V53">
        <v>17.380030000000001</v>
      </c>
      <c r="W53">
        <v>29.659901999999999</v>
      </c>
      <c r="X53">
        <v>141.33472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42.403207000000002</v>
      </c>
      <c r="AH53">
        <v>0</v>
      </c>
      <c r="AI53">
        <v>0</v>
      </c>
      <c r="AJ53">
        <v>0</v>
      </c>
      <c r="AK53">
        <v>52.159922000000002</v>
      </c>
      <c r="AL53">
        <v>51.212361000000001</v>
      </c>
      <c r="AM53">
        <v>15.696092</v>
      </c>
      <c r="AN53">
        <v>0.78830599999999995</v>
      </c>
      <c r="AO53">
        <v>0</v>
      </c>
      <c r="AP53">
        <v>0.73639600000000005</v>
      </c>
      <c r="AQ53">
        <v>0</v>
      </c>
      <c r="AR53">
        <v>32.790013999999999</v>
      </c>
      <c r="AS53">
        <v>20.621378</v>
      </c>
      <c r="AT53">
        <v>10.776325999999999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77.639988000000002</v>
      </c>
      <c r="BA53">
        <f t="shared" si="1"/>
        <v>2020.4257800000005</v>
      </c>
      <c r="BD53">
        <v>5.31</v>
      </c>
      <c r="BE53">
        <v>1.84</v>
      </c>
      <c r="BF53">
        <v>2.87</v>
      </c>
      <c r="BG53">
        <v>1.71</v>
      </c>
      <c r="BH53">
        <v>4.59</v>
      </c>
      <c r="BI53">
        <v>1.26</v>
      </c>
      <c r="BJ53">
        <v>1.43</v>
      </c>
      <c r="BK53">
        <v>1.85</v>
      </c>
      <c r="BL53">
        <v>0.68</v>
      </c>
      <c r="BM53">
        <v>0.08</v>
      </c>
      <c r="BN53">
        <v>2.2400000000000002</v>
      </c>
      <c r="BO53">
        <v>3.61</v>
      </c>
      <c r="BP53">
        <v>0.25</v>
      </c>
      <c r="BQ53">
        <v>1.94</v>
      </c>
      <c r="BR53">
        <v>2.1</v>
      </c>
      <c r="BS53">
        <v>1.58</v>
      </c>
      <c r="BT53">
        <v>2.8449550000000001</v>
      </c>
      <c r="BU53">
        <v>1.2858000000000001</v>
      </c>
      <c r="BV53">
        <v>1.9755720000000001</v>
      </c>
      <c r="BW53">
        <v>1.861259</v>
      </c>
      <c r="BX53">
        <v>1.877278</v>
      </c>
      <c r="BY53">
        <v>2.5716000000000001</v>
      </c>
      <c r="BZ53">
        <v>1.2720849999999999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5.0917690000000002</v>
      </c>
      <c r="CK53">
        <v>0.89597300000000002</v>
      </c>
      <c r="CL53">
        <v>1.8566180000000001</v>
      </c>
      <c r="CM53">
        <v>3.3648699999999998</v>
      </c>
      <c r="CN53">
        <v>3.3945120000000002</v>
      </c>
      <c r="CO53">
        <v>4.11456</v>
      </c>
      <c r="CP53">
        <v>4.0800689999999999</v>
      </c>
      <c r="CQ53">
        <v>3.3945120000000002</v>
      </c>
      <c r="CR53">
        <v>0.82067000000000001</v>
      </c>
      <c r="CS53">
        <v>2.6767300000000001</v>
      </c>
      <c r="CT53">
        <v>0</v>
      </c>
      <c r="CU53">
        <v>0</v>
      </c>
      <c r="CV53">
        <v>0</v>
      </c>
      <c r="CW53">
        <v>0.92115599999999997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77.639988000000002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486.73731500000002</v>
      </c>
      <c r="L54">
        <v>209.63359700000001</v>
      </c>
      <c r="M54">
        <v>86.366296000000006</v>
      </c>
      <c r="N54">
        <v>112.98039799999999</v>
      </c>
      <c r="O54">
        <v>58.678068000000003</v>
      </c>
      <c r="P54">
        <v>117.843234</v>
      </c>
      <c r="Q54">
        <v>11.091877</v>
      </c>
      <c r="R54">
        <v>39.983046000000002</v>
      </c>
      <c r="S54">
        <v>24.951222999999999</v>
      </c>
      <c r="T54">
        <v>0.53653600000000001</v>
      </c>
      <c r="U54">
        <v>334.35294800000003</v>
      </c>
      <c r="V54">
        <v>17.380030000000001</v>
      </c>
      <c r="W54">
        <v>29.659901999999999</v>
      </c>
      <c r="X54">
        <v>141.33472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42.403207000000002</v>
      </c>
      <c r="AH54">
        <v>0</v>
      </c>
      <c r="AI54">
        <v>0</v>
      </c>
      <c r="AJ54">
        <v>0</v>
      </c>
      <c r="AK54">
        <v>52.159922000000002</v>
      </c>
      <c r="AL54">
        <v>51.212361000000001</v>
      </c>
      <c r="AM54">
        <v>15.696092</v>
      </c>
      <c r="AN54">
        <v>0.78830599999999995</v>
      </c>
      <c r="AO54">
        <v>0</v>
      </c>
      <c r="AP54">
        <v>0.73639600000000005</v>
      </c>
      <c r="AQ54">
        <v>0</v>
      </c>
      <c r="AR54">
        <v>32.790013999999999</v>
      </c>
      <c r="AS54">
        <v>20.621378</v>
      </c>
      <c r="AT54">
        <v>10.776325999999999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73.869988000000006</v>
      </c>
      <c r="BA54">
        <f t="shared" si="1"/>
        <v>1972.5831800000005</v>
      </c>
      <c r="BD54">
        <v>5.31</v>
      </c>
      <c r="BE54">
        <v>1.84</v>
      </c>
      <c r="BF54">
        <v>2.87</v>
      </c>
      <c r="BG54">
        <v>1.71</v>
      </c>
      <c r="BH54">
        <v>0.89</v>
      </c>
      <c r="BI54">
        <v>1.23</v>
      </c>
      <c r="BJ54">
        <v>1.39</v>
      </c>
      <c r="BK54">
        <v>1.85</v>
      </c>
      <c r="BL54">
        <v>0.68</v>
      </c>
      <c r="BM54">
        <v>0.08</v>
      </c>
      <c r="BN54">
        <v>2.2400000000000002</v>
      </c>
      <c r="BO54">
        <v>3.61</v>
      </c>
      <c r="BP54">
        <v>0.25</v>
      </c>
      <c r="BQ54">
        <v>1.94</v>
      </c>
      <c r="BR54">
        <v>2.1</v>
      </c>
      <c r="BS54">
        <v>1.58</v>
      </c>
      <c r="BT54">
        <v>2.8449550000000001</v>
      </c>
      <c r="BU54">
        <v>1.2858000000000001</v>
      </c>
      <c r="BV54">
        <v>1.9755720000000001</v>
      </c>
      <c r="BW54">
        <v>1.861259</v>
      </c>
      <c r="BX54">
        <v>1.877278</v>
      </c>
      <c r="BY54">
        <v>2.5716000000000001</v>
      </c>
      <c r="BZ54">
        <v>1.2720849999999999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5.0917690000000002</v>
      </c>
      <c r="CK54">
        <v>0.89597300000000002</v>
      </c>
      <c r="CL54">
        <v>1.8566180000000001</v>
      </c>
      <c r="CM54">
        <v>3.3648699999999998</v>
      </c>
      <c r="CN54">
        <v>3.3945120000000002</v>
      </c>
      <c r="CO54">
        <v>4.11456</v>
      </c>
      <c r="CP54">
        <v>4.0800689999999999</v>
      </c>
      <c r="CQ54">
        <v>3.3945120000000002</v>
      </c>
      <c r="CR54">
        <v>0.82067000000000001</v>
      </c>
      <c r="CS54">
        <v>2.6767300000000001</v>
      </c>
      <c r="CT54">
        <v>0</v>
      </c>
      <c r="CU54">
        <v>0</v>
      </c>
      <c r="CV54">
        <v>0</v>
      </c>
      <c r="CW54">
        <v>0.92115599999999997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73.869988000000006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401.78364199999999</v>
      </c>
      <c r="L55">
        <v>211.98142100000001</v>
      </c>
      <c r="M55">
        <v>86.366296000000006</v>
      </c>
      <c r="N55">
        <v>112.98039799999999</v>
      </c>
      <c r="O55">
        <v>58.678068000000003</v>
      </c>
      <c r="P55">
        <v>117.843234</v>
      </c>
      <c r="Q55">
        <v>10.098174</v>
      </c>
      <c r="R55">
        <v>39.983046000000002</v>
      </c>
      <c r="S55">
        <v>17.826792000000001</v>
      </c>
      <c r="T55">
        <v>0.53653600000000001</v>
      </c>
      <c r="U55">
        <v>334.35294800000003</v>
      </c>
      <c r="V55">
        <v>9.7467509999999997</v>
      </c>
      <c r="W55">
        <v>29.659901999999999</v>
      </c>
      <c r="X55">
        <v>141.33472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8.760866</v>
      </c>
      <c r="AG55">
        <v>42.403207000000002</v>
      </c>
      <c r="AH55">
        <v>0</v>
      </c>
      <c r="AI55">
        <v>0</v>
      </c>
      <c r="AJ55">
        <v>0</v>
      </c>
      <c r="AK55">
        <v>52.159922000000002</v>
      </c>
      <c r="AL55">
        <v>51.212361000000001</v>
      </c>
      <c r="AM55">
        <v>15.696092</v>
      </c>
      <c r="AN55">
        <v>0.78830599999999995</v>
      </c>
      <c r="AO55">
        <v>0</v>
      </c>
      <c r="AP55">
        <v>0.73639600000000005</v>
      </c>
      <c r="AQ55">
        <v>0</v>
      </c>
      <c r="AR55">
        <v>32.790013999999999</v>
      </c>
      <c r="AS55">
        <v>23.19905</v>
      </c>
      <c r="AT55">
        <v>10.776325999999999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73.039988000000008</v>
      </c>
      <c r="BA55">
        <f t="shared" si="1"/>
        <v>1884.7344560000004</v>
      </c>
      <c r="BD55">
        <v>5.31</v>
      </c>
      <c r="BE55">
        <v>1.84</v>
      </c>
      <c r="BF55">
        <v>2.87</v>
      </c>
      <c r="BG55">
        <v>1.71</v>
      </c>
      <c r="BH55">
        <v>0</v>
      </c>
      <c r="BI55">
        <v>1.23</v>
      </c>
      <c r="BJ55">
        <v>1.39</v>
      </c>
      <c r="BK55">
        <v>1.85</v>
      </c>
      <c r="BL55">
        <v>0.74</v>
      </c>
      <c r="BM55">
        <v>0.08</v>
      </c>
      <c r="BN55">
        <v>2.2400000000000002</v>
      </c>
      <c r="BO55">
        <v>3.61</v>
      </c>
      <c r="BP55">
        <v>0.25</v>
      </c>
      <c r="BQ55">
        <v>1.94</v>
      </c>
      <c r="BR55">
        <v>2.1</v>
      </c>
      <c r="BS55">
        <v>1.58</v>
      </c>
      <c r="BT55">
        <v>2.8449550000000001</v>
      </c>
      <c r="BU55">
        <v>1.2858000000000001</v>
      </c>
      <c r="BV55">
        <v>1.9755720000000001</v>
      </c>
      <c r="BW55">
        <v>1.861259</v>
      </c>
      <c r="BX55">
        <v>1.877278</v>
      </c>
      <c r="BY55">
        <v>2.5716000000000001</v>
      </c>
      <c r="BZ55">
        <v>1.2720849999999999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5.0917690000000002</v>
      </c>
      <c r="CK55">
        <v>0.89597300000000002</v>
      </c>
      <c r="CL55">
        <v>1.8566180000000001</v>
      </c>
      <c r="CM55">
        <v>3.3648699999999998</v>
      </c>
      <c r="CN55">
        <v>3.3945120000000002</v>
      </c>
      <c r="CO55">
        <v>4.11456</v>
      </c>
      <c r="CP55">
        <v>4.0800689999999999</v>
      </c>
      <c r="CQ55">
        <v>3.3945120000000002</v>
      </c>
      <c r="CR55">
        <v>0.82067000000000001</v>
      </c>
      <c r="CS55">
        <v>2.6767300000000001</v>
      </c>
      <c r="CT55">
        <v>0</v>
      </c>
      <c r="CU55">
        <v>0</v>
      </c>
      <c r="CV55">
        <v>0</v>
      </c>
      <c r="CW55">
        <v>0.92115599999999997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73.039988000000008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377.831142</v>
      </c>
      <c r="L56">
        <v>211.98142100000001</v>
      </c>
      <c r="M56">
        <v>86.366296000000006</v>
      </c>
      <c r="N56">
        <v>112.98039799999999</v>
      </c>
      <c r="O56">
        <v>58.678068000000003</v>
      </c>
      <c r="P56">
        <v>117.843234</v>
      </c>
      <c r="Q56">
        <v>10.098174</v>
      </c>
      <c r="R56">
        <v>27.214542999999999</v>
      </c>
      <c r="S56">
        <v>17.826792000000001</v>
      </c>
      <c r="T56">
        <v>0.53653600000000001</v>
      </c>
      <c r="U56">
        <v>334.35294800000003</v>
      </c>
      <c r="V56">
        <v>9.7467509999999997</v>
      </c>
      <c r="W56">
        <v>22.075582000000001</v>
      </c>
      <c r="X56">
        <v>141.33472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8.760866</v>
      </c>
      <c r="AG56">
        <v>42.403207000000002</v>
      </c>
      <c r="AH56">
        <v>0</v>
      </c>
      <c r="AI56">
        <v>0</v>
      </c>
      <c r="AJ56">
        <v>0</v>
      </c>
      <c r="AK56">
        <v>52.159922000000002</v>
      </c>
      <c r="AL56">
        <v>51.212361000000001</v>
      </c>
      <c r="AM56">
        <v>15.696092</v>
      </c>
      <c r="AN56">
        <v>0.78830599999999995</v>
      </c>
      <c r="AO56">
        <v>0</v>
      </c>
      <c r="AP56">
        <v>0.73639600000000005</v>
      </c>
      <c r="AQ56">
        <v>0</v>
      </c>
      <c r="AR56">
        <v>32.790013999999999</v>
      </c>
      <c r="AS56">
        <v>23.19905</v>
      </c>
      <c r="AT56">
        <v>10.776325999999999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73.109988000000001</v>
      </c>
      <c r="BA56">
        <f t="shared" si="1"/>
        <v>1840.4991329999998</v>
      </c>
      <c r="BD56">
        <v>5.31</v>
      </c>
      <c r="BE56">
        <v>1.84</v>
      </c>
      <c r="BF56">
        <v>2.87</v>
      </c>
      <c r="BG56">
        <v>1.71</v>
      </c>
      <c r="BH56">
        <v>0</v>
      </c>
      <c r="BI56">
        <v>1.23</v>
      </c>
      <c r="BJ56">
        <v>1.39</v>
      </c>
      <c r="BK56">
        <v>1.85</v>
      </c>
      <c r="BL56">
        <v>0.81</v>
      </c>
      <c r="BM56">
        <v>0.08</v>
      </c>
      <c r="BN56">
        <v>2.2400000000000002</v>
      </c>
      <c r="BO56">
        <v>3.61</v>
      </c>
      <c r="BP56">
        <v>0.25</v>
      </c>
      <c r="BQ56">
        <v>1.94</v>
      </c>
      <c r="BR56">
        <v>2.1</v>
      </c>
      <c r="BS56">
        <v>1.58</v>
      </c>
      <c r="BT56">
        <v>2.8449550000000001</v>
      </c>
      <c r="BU56">
        <v>1.2858000000000001</v>
      </c>
      <c r="BV56">
        <v>1.9755720000000001</v>
      </c>
      <c r="BW56">
        <v>1.861259</v>
      </c>
      <c r="BX56">
        <v>1.877278</v>
      </c>
      <c r="BY56">
        <v>2.5716000000000001</v>
      </c>
      <c r="BZ56">
        <v>1.2720849999999999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5.0917690000000002</v>
      </c>
      <c r="CK56">
        <v>0.89597300000000002</v>
      </c>
      <c r="CL56">
        <v>1.8566180000000001</v>
      </c>
      <c r="CM56">
        <v>3.3648699999999998</v>
      </c>
      <c r="CN56">
        <v>3.3945120000000002</v>
      </c>
      <c r="CO56">
        <v>4.11456</v>
      </c>
      <c r="CP56">
        <v>4.0800689999999999</v>
      </c>
      <c r="CQ56">
        <v>3.3945120000000002</v>
      </c>
      <c r="CR56">
        <v>0.82067000000000001</v>
      </c>
      <c r="CS56">
        <v>2.6767300000000001</v>
      </c>
      <c r="CT56">
        <v>0</v>
      </c>
      <c r="CU56">
        <v>0</v>
      </c>
      <c r="CV56">
        <v>0</v>
      </c>
      <c r="CW56">
        <v>0.92115599999999997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73.109988000000001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363.45964199999997</v>
      </c>
      <c r="L57">
        <v>211.98142100000001</v>
      </c>
      <c r="M57">
        <v>86.366296000000006</v>
      </c>
      <c r="N57">
        <v>112.98039799999999</v>
      </c>
      <c r="O57">
        <v>58.678068000000003</v>
      </c>
      <c r="P57">
        <v>117.843234</v>
      </c>
      <c r="Q57">
        <v>10.410349</v>
      </c>
      <c r="R57">
        <v>27.214542999999999</v>
      </c>
      <c r="S57">
        <v>17.826792000000001</v>
      </c>
      <c r="T57">
        <v>0.53653600000000001</v>
      </c>
      <c r="U57">
        <v>334.35294800000003</v>
      </c>
      <c r="V57">
        <v>9.7467509999999997</v>
      </c>
      <c r="W57">
        <v>22.075582000000001</v>
      </c>
      <c r="X57">
        <v>141.33472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8.760866</v>
      </c>
      <c r="AG57">
        <v>42.403207000000002</v>
      </c>
      <c r="AH57">
        <v>0</v>
      </c>
      <c r="AI57">
        <v>0</v>
      </c>
      <c r="AJ57">
        <v>0</v>
      </c>
      <c r="AK57">
        <v>52.159922000000002</v>
      </c>
      <c r="AL57">
        <v>51.212361000000001</v>
      </c>
      <c r="AM57">
        <v>15.696092</v>
      </c>
      <c r="AN57">
        <v>0.78830599999999995</v>
      </c>
      <c r="AO57">
        <v>0</v>
      </c>
      <c r="AP57">
        <v>0.73639600000000005</v>
      </c>
      <c r="AQ57">
        <v>0</v>
      </c>
      <c r="AR57">
        <v>32.790013999999999</v>
      </c>
      <c r="AS57">
        <v>23.19905</v>
      </c>
      <c r="AT57">
        <v>10.776325999999999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73.169988000000004</v>
      </c>
      <c r="BA57">
        <f t="shared" si="1"/>
        <v>1826.499808</v>
      </c>
      <c r="BD57">
        <v>5.31</v>
      </c>
      <c r="BE57">
        <v>1.84</v>
      </c>
      <c r="BF57">
        <v>2.87</v>
      </c>
      <c r="BG57">
        <v>1.71</v>
      </c>
      <c r="BH57">
        <v>0</v>
      </c>
      <c r="BI57">
        <v>1.23</v>
      </c>
      <c r="BJ57">
        <v>1.39</v>
      </c>
      <c r="BK57">
        <v>1.85</v>
      </c>
      <c r="BL57">
        <v>0.87</v>
      </c>
      <c r="BM57">
        <v>0.08</v>
      </c>
      <c r="BN57">
        <v>2.2400000000000002</v>
      </c>
      <c r="BO57">
        <v>3.61</v>
      </c>
      <c r="BP57">
        <v>0.25</v>
      </c>
      <c r="BQ57">
        <v>1.94</v>
      </c>
      <c r="BR57">
        <v>2.1</v>
      </c>
      <c r="BS57">
        <v>1.58</v>
      </c>
      <c r="BT57">
        <v>2.8449550000000001</v>
      </c>
      <c r="BU57">
        <v>1.2858000000000001</v>
      </c>
      <c r="BV57">
        <v>1.9755720000000001</v>
      </c>
      <c r="BW57">
        <v>1.861259</v>
      </c>
      <c r="BX57">
        <v>1.877278</v>
      </c>
      <c r="BY57">
        <v>2.5716000000000001</v>
      </c>
      <c r="BZ57">
        <v>1.2720849999999999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5.0917690000000002</v>
      </c>
      <c r="CK57">
        <v>0.89597300000000002</v>
      </c>
      <c r="CL57">
        <v>1.8566180000000001</v>
      </c>
      <c r="CM57">
        <v>3.3648699999999998</v>
      </c>
      <c r="CN57">
        <v>3.3945120000000002</v>
      </c>
      <c r="CO57">
        <v>4.11456</v>
      </c>
      <c r="CP57">
        <v>4.0800689999999999</v>
      </c>
      <c r="CQ57">
        <v>3.3945120000000002</v>
      </c>
      <c r="CR57">
        <v>0.82067000000000001</v>
      </c>
      <c r="CS57">
        <v>2.6767300000000001</v>
      </c>
      <c r="CT57">
        <v>0</v>
      </c>
      <c r="CU57">
        <v>0</v>
      </c>
      <c r="CV57">
        <v>0</v>
      </c>
      <c r="CW57">
        <v>0.92115599999999997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73.169988000000004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363.45964199999997</v>
      </c>
      <c r="L58">
        <v>211.98142100000001</v>
      </c>
      <c r="M58">
        <v>86.366296000000006</v>
      </c>
      <c r="N58">
        <v>112.98039799999999</v>
      </c>
      <c r="O58">
        <v>58.678068000000003</v>
      </c>
      <c r="P58">
        <v>117.843234</v>
      </c>
      <c r="Q58">
        <v>10.410349</v>
      </c>
      <c r="R58">
        <v>27.214542999999999</v>
      </c>
      <c r="S58">
        <v>17.826792000000001</v>
      </c>
      <c r="T58">
        <v>0.53653600000000001</v>
      </c>
      <c r="U58">
        <v>334.35294800000003</v>
      </c>
      <c r="V58">
        <v>9.7467509999999997</v>
      </c>
      <c r="W58">
        <v>22.075582000000001</v>
      </c>
      <c r="X58">
        <v>141.33472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8.760866</v>
      </c>
      <c r="AG58">
        <v>42.403207000000002</v>
      </c>
      <c r="AH58">
        <v>0</v>
      </c>
      <c r="AI58">
        <v>0</v>
      </c>
      <c r="AJ58">
        <v>0</v>
      </c>
      <c r="AK58">
        <v>52.159922000000002</v>
      </c>
      <c r="AL58">
        <v>51.212361000000001</v>
      </c>
      <c r="AM58">
        <v>15.696092</v>
      </c>
      <c r="AN58">
        <v>0.78830599999999995</v>
      </c>
      <c r="AO58">
        <v>0</v>
      </c>
      <c r="AP58">
        <v>0.73639600000000005</v>
      </c>
      <c r="AQ58">
        <v>0</v>
      </c>
      <c r="AR58">
        <v>32.790013999999999</v>
      </c>
      <c r="AS58">
        <v>23.19905</v>
      </c>
      <c r="AT58">
        <v>10.776325999999999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73.169988000000004</v>
      </c>
      <c r="BA58">
        <f t="shared" si="1"/>
        <v>1826.499808</v>
      </c>
      <c r="BD58">
        <v>5.31</v>
      </c>
      <c r="BE58">
        <v>1.84</v>
      </c>
      <c r="BF58">
        <v>2.87</v>
      </c>
      <c r="BG58">
        <v>1.71</v>
      </c>
      <c r="BH58">
        <v>0</v>
      </c>
      <c r="BI58">
        <v>1.23</v>
      </c>
      <c r="BJ58">
        <v>1.39</v>
      </c>
      <c r="BK58">
        <v>1.85</v>
      </c>
      <c r="BL58">
        <v>0.87</v>
      </c>
      <c r="BM58">
        <v>0.08</v>
      </c>
      <c r="BN58">
        <v>2.2400000000000002</v>
      </c>
      <c r="BO58">
        <v>3.61</v>
      </c>
      <c r="BP58">
        <v>0.25</v>
      </c>
      <c r="BQ58">
        <v>1.94</v>
      </c>
      <c r="BR58">
        <v>2.1</v>
      </c>
      <c r="BS58">
        <v>1.58</v>
      </c>
      <c r="BT58">
        <v>2.8449550000000001</v>
      </c>
      <c r="BU58">
        <v>1.2858000000000001</v>
      </c>
      <c r="BV58">
        <v>1.9755720000000001</v>
      </c>
      <c r="BW58">
        <v>1.861259</v>
      </c>
      <c r="BX58">
        <v>1.877278</v>
      </c>
      <c r="BY58">
        <v>2.5716000000000001</v>
      </c>
      <c r="BZ58">
        <v>1.2720849999999999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5.0917690000000002</v>
      </c>
      <c r="CK58">
        <v>0.89597300000000002</v>
      </c>
      <c r="CL58">
        <v>1.8566180000000001</v>
      </c>
      <c r="CM58">
        <v>3.3648699999999998</v>
      </c>
      <c r="CN58">
        <v>3.3945120000000002</v>
      </c>
      <c r="CO58">
        <v>4.11456</v>
      </c>
      <c r="CP58">
        <v>4.0800689999999999</v>
      </c>
      <c r="CQ58">
        <v>3.3945120000000002</v>
      </c>
      <c r="CR58">
        <v>0.82067000000000001</v>
      </c>
      <c r="CS58">
        <v>2.6767300000000001</v>
      </c>
      <c r="CT58">
        <v>0</v>
      </c>
      <c r="CU58">
        <v>0</v>
      </c>
      <c r="CV58">
        <v>0</v>
      </c>
      <c r="CW58">
        <v>0.92115599999999997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73.169988000000004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419.29771</v>
      </c>
      <c r="L59">
        <v>211.98142100000001</v>
      </c>
      <c r="M59">
        <v>86.366296000000006</v>
      </c>
      <c r="N59">
        <v>112.98039799999999</v>
      </c>
      <c r="O59">
        <v>58.678068000000003</v>
      </c>
      <c r="P59">
        <v>117.843234</v>
      </c>
      <c r="Q59">
        <v>10.410349</v>
      </c>
      <c r="R59">
        <v>38.729784000000002</v>
      </c>
      <c r="S59">
        <v>17.826792000000001</v>
      </c>
      <c r="T59">
        <v>0.53653600000000001</v>
      </c>
      <c r="U59">
        <v>334.35294800000003</v>
      </c>
      <c r="V59">
        <v>9.7467509999999997</v>
      </c>
      <c r="W59">
        <v>29.078334999999999</v>
      </c>
      <c r="X59">
        <v>141.33472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8.760866</v>
      </c>
      <c r="AG59">
        <v>42.403207000000002</v>
      </c>
      <c r="AH59">
        <v>0</v>
      </c>
      <c r="AI59">
        <v>0</v>
      </c>
      <c r="AJ59">
        <v>0</v>
      </c>
      <c r="AK59">
        <v>52.159922000000002</v>
      </c>
      <c r="AL59">
        <v>12.246434000000001</v>
      </c>
      <c r="AM59">
        <v>15.696092</v>
      </c>
      <c r="AN59">
        <v>0.78830599999999995</v>
      </c>
      <c r="AO59">
        <v>0</v>
      </c>
      <c r="AP59">
        <v>0.73639600000000005</v>
      </c>
      <c r="AQ59">
        <v>0</v>
      </c>
      <c r="AR59">
        <v>32.790013999999999</v>
      </c>
      <c r="AS59">
        <v>23.19905</v>
      </c>
      <c r="AT59">
        <v>10.776325999999999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73.148279000000002</v>
      </c>
      <c r="BA59">
        <f t="shared" si="1"/>
        <v>1861.868234</v>
      </c>
      <c r="BD59">
        <v>5.31</v>
      </c>
      <c r="BE59">
        <v>1.84</v>
      </c>
      <c r="BF59">
        <v>2.87</v>
      </c>
      <c r="BG59">
        <v>1.71</v>
      </c>
      <c r="BH59">
        <v>0</v>
      </c>
      <c r="BI59">
        <v>1.23</v>
      </c>
      <c r="BJ59">
        <v>1.39</v>
      </c>
      <c r="BK59">
        <v>1.85</v>
      </c>
      <c r="BL59">
        <v>0.87</v>
      </c>
      <c r="BM59">
        <v>0.08</v>
      </c>
      <c r="BN59">
        <v>2.2400000000000002</v>
      </c>
      <c r="BO59">
        <v>3.61</v>
      </c>
      <c r="BP59">
        <v>0.25</v>
      </c>
      <c r="BQ59">
        <v>1.94</v>
      </c>
      <c r="BR59">
        <v>2.1</v>
      </c>
      <c r="BS59">
        <v>1.58</v>
      </c>
      <c r="BT59">
        <v>2.8449550000000001</v>
      </c>
      <c r="BU59">
        <v>1.2858000000000001</v>
      </c>
      <c r="BV59">
        <v>1.9538629999999999</v>
      </c>
      <c r="BW59">
        <v>1.861259</v>
      </c>
      <c r="BX59">
        <v>1.877278</v>
      </c>
      <c r="BY59">
        <v>2.5716000000000001</v>
      </c>
      <c r="BZ59">
        <v>1.2720849999999999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5.0917690000000002</v>
      </c>
      <c r="CK59">
        <v>0.89597300000000002</v>
      </c>
      <c r="CL59">
        <v>1.8566180000000001</v>
      </c>
      <c r="CM59">
        <v>3.3648699999999998</v>
      </c>
      <c r="CN59">
        <v>3.3945120000000002</v>
      </c>
      <c r="CO59">
        <v>4.11456</v>
      </c>
      <c r="CP59">
        <v>4.0800689999999999</v>
      </c>
      <c r="CQ59">
        <v>3.3945120000000002</v>
      </c>
      <c r="CR59">
        <v>0.82067000000000001</v>
      </c>
      <c r="CS59">
        <v>2.6767300000000001</v>
      </c>
      <c r="CT59">
        <v>0</v>
      </c>
      <c r="CU59">
        <v>0</v>
      </c>
      <c r="CV59">
        <v>0</v>
      </c>
      <c r="CW59">
        <v>0.92115599999999997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73.148279000000002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419.02944200000002</v>
      </c>
      <c r="L60">
        <v>211.98142100000001</v>
      </c>
      <c r="M60">
        <v>86.366296000000006</v>
      </c>
      <c r="N60">
        <v>112.98039799999999</v>
      </c>
      <c r="O60">
        <v>58.678068000000003</v>
      </c>
      <c r="P60">
        <v>117.843234</v>
      </c>
      <c r="Q60">
        <v>10.410349</v>
      </c>
      <c r="R60">
        <v>39.983046000000002</v>
      </c>
      <c r="S60">
        <v>17.826792000000001</v>
      </c>
      <c r="T60">
        <v>0.53653600000000001</v>
      </c>
      <c r="U60">
        <v>334.35294800000003</v>
      </c>
      <c r="V60">
        <v>9.7467509999999997</v>
      </c>
      <c r="W60">
        <v>29.078334999999999</v>
      </c>
      <c r="X60">
        <v>141.33472</v>
      </c>
      <c r="Y60">
        <v>0</v>
      </c>
      <c r="Z60">
        <v>1.0539099999999999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8.760866</v>
      </c>
      <c r="AG60">
        <v>42.403207000000002</v>
      </c>
      <c r="AH60">
        <v>0</v>
      </c>
      <c r="AI60">
        <v>0</v>
      </c>
      <c r="AJ60">
        <v>0</v>
      </c>
      <c r="AK60">
        <v>52.159922000000002</v>
      </c>
      <c r="AL60">
        <v>12.246434000000001</v>
      </c>
      <c r="AM60">
        <v>15.696092</v>
      </c>
      <c r="AN60">
        <v>0.78830599999999995</v>
      </c>
      <c r="AO60">
        <v>0</v>
      </c>
      <c r="AP60">
        <v>0.73639600000000005</v>
      </c>
      <c r="AQ60">
        <v>0</v>
      </c>
      <c r="AR60">
        <v>32.790013999999999</v>
      </c>
      <c r="AS60">
        <v>23.19905</v>
      </c>
      <c r="AT60">
        <v>10.776325999999999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73.148279000000002</v>
      </c>
      <c r="BA60">
        <f t="shared" si="1"/>
        <v>1863.907138</v>
      </c>
      <c r="BD60">
        <v>5.31</v>
      </c>
      <c r="BE60">
        <v>1.84</v>
      </c>
      <c r="BF60">
        <v>2.87</v>
      </c>
      <c r="BG60">
        <v>1.71</v>
      </c>
      <c r="BH60">
        <v>0</v>
      </c>
      <c r="BI60">
        <v>1.23</v>
      </c>
      <c r="BJ60">
        <v>1.39</v>
      </c>
      <c r="BK60">
        <v>1.85</v>
      </c>
      <c r="BL60">
        <v>0.87</v>
      </c>
      <c r="BM60">
        <v>0.08</v>
      </c>
      <c r="BN60">
        <v>2.2400000000000002</v>
      </c>
      <c r="BO60">
        <v>3.61</v>
      </c>
      <c r="BP60">
        <v>0.25</v>
      </c>
      <c r="BQ60">
        <v>1.94</v>
      </c>
      <c r="BR60">
        <v>2.1</v>
      </c>
      <c r="BS60">
        <v>1.58</v>
      </c>
      <c r="BT60">
        <v>2.8449550000000001</v>
      </c>
      <c r="BU60">
        <v>1.2858000000000001</v>
      </c>
      <c r="BV60">
        <v>1.9538629999999999</v>
      </c>
      <c r="BW60">
        <v>1.861259</v>
      </c>
      <c r="BX60">
        <v>1.877278</v>
      </c>
      <c r="BY60">
        <v>2.5716000000000001</v>
      </c>
      <c r="BZ60">
        <v>1.2720849999999999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5.0917690000000002</v>
      </c>
      <c r="CK60">
        <v>0.89597300000000002</v>
      </c>
      <c r="CL60">
        <v>1.8566180000000001</v>
      </c>
      <c r="CM60">
        <v>3.3648699999999998</v>
      </c>
      <c r="CN60">
        <v>3.3945120000000002</v>
      </c>
      <c r="CO60">
        <v>4.11456</v>
      </c>
      <c r="CP60">
        <v>4.0800689999999999</v>
      </c>
      <c r="CQ60">
        <v>3.3945120000000002</v>
      </c>
      <c r="CR60">
        <v>0.82067000000000001</v>
      </c>
      <c r="CS60">
        <v>2.6767300000000001</v>
      </c>
      <c r="CT60">
        <v>0</v>
      </c>
      <c r="CU60">
        <v>0</v>
      </c>
      <c r="CV60">
        <v>0</v>
      </c>
      <c r="CW60">
        <v>0.92115599999999997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73.148279000000002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419.29771</v>
      </c>
      <c r="L61">
        <v>211.98142100000001</v>
      </c>
      <c r="M61">
        <v>86.366296000000006</v>
      </c>
      <c r="N61">
        <v>112.98039799999999</v>
      </c>
      <c r="O61">
        <v>58.678068000000003</v>
      </c>
      <c r="P61">
        <v>117.843234</v>
      </c>
      <c r="Q61">
        <v>10.410349</v>
      </c>
      <c r="R61">
        <v>39.983046000000002</v>
      </c>
      <c r="S61">
        <v>17.826792000000001</v>
      </c>
      <c r="T61">
        <v>0.53653600000000001</v>
      </c>
      <c r="U61">
        <v>334.35294800000003</v>
      </c>
      <c r="V61">
        <v>9.7467509999999997</v>
      </c>
      <c r="W61">
        <v>29.078334999999999</v>
      </c>
      <c r="X61">
        <v>141.33472</v>
      </c>
      <c r="Y61">
        <v>0</v>
      </c>
      <c r="Z61">
        <v>6.2791959999999998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8.760866</v>
      </c>
      <c r="AG61">
        <v>42.403207000000002</v>
      </c>
      <c r="AH61">
        <v>0</v>
      </c>
      <c r="AI61">
        <v>0</v>
      </c>
      <c r="AJ61">
        <v>0</v>
      </c>
      <c r="AK61">
        <v>52.159922000000002</v>
      </c>
      <c r="AL61">
        <v>12.246434000000001</v>
      </c>
      <c r="AM61">
        <v>15.696092</v>
      </c>
      <c r="AN61">
        <v>0.78830599999999995</v>
      </c>
      <c r="AO61">
        <v>0</v>
      </c>
      <c r="AP61">
        <v>0.73639600000000005</v>
      </c>
      <c r="AQ61">
        <v>0</v>
      </c>
      <c r="AR61">
        <v>32.790013999999999</v>
      </c>
      <c r="AS61">
        <v>23.19905</v>
      </c>
      <c r="AT61">
        <v>10.776325999999999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73.117265000000003</v>
      </c>
      <c r="BA61">
        <f t="shared" si="1"/>
        <v>1869.369678</v>
      </c>
      <c r="BD61">
        <v>5.31</v>
      </c>
      <c r="BE61">
        <v>1.84</v>
      </c>
      <c r="BF61">
        <v>2.87</v>
      </c>
      <c r="BG61">
        <v>1.71</v>
      </c>
      <c r="BH61">
        <v>0</v>
      </c>
      <c r="BI61">
        <v>1.23</v>
      </c>
      <c r="BJ61">
        <v>1.39</v>
      </c>
      <c r="BK61">
        <v>1.85</v>
      </c>
      <c r="BL61">
        <v>0.87</v>
      </c>
      <c r="BM61">
        <v>0.08</v>
      </c>
      <c r="BN61">
        <v>2.2400000000000002</v>
      </c>
      <c r="BO61">
        <v>3.61</v>
      </c>
      <c r="BP61">
        <v>0.25</v>
      </c>
      <c r="BQ61">
        <v>1.94</v>
      </c>
      <c r="BR61">
        <v>2.1</v>
      </c>
      <c r="BS61">
        <v>1.58</v>
      </c>
      <c r="BT61">
        <v>2.8449550000000001</v>
      </c>
      <c r="BU61">
        <v>1.2858000000000001</v>
      </c>
      <c r="BV61">
        <v>1.922849</v>
      </c>
      <c r="BW61">
        <v>1.861259</v>
      </c>
      <c r="BX61">
        <v>1.877278</v>
      </c>
      <c r="BY61">
        <v>2.5716000000000001</v>
      </c>
      <c r="BZ61">
        <v>1.2720849999999999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5.0917690000000002</v>
      </c>
      <c r="CK61">
        <v>0.89597300000000002</v>
      </c>
      <c r="CL61">
        <v>1.8566180000000001</v>
      </c>
      <c r="CM61">
        <v>3.3648699999999998</v>
      </c>
      <c r="CN61">
        <v>3.3945120000000002</v>
      </c>
      <c r="CO61">
        <v>4.11456</v>
      </c>
      <c r="CP61">
        <v>4.0800689999999999</v>
      </c>
      <c r="CQ61">
        <v>3.3945120000000002</v>
      </c>
      <c r="CR61">
        <v>0.82067000000000001</v>
      </c>
      <c r="CS61">
        <v>2.6767300000000001</v>
      </c>
      <c r="CT61">
        <v>0</v>
      </c>
      <c r="CU61">
        <v>0</v>
      </c>
      <c r="CV61">
        <v>0</v>
      </c>
      <c r="CW61">
        <v>0.92115599999999997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73.117265000000003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419.29771</v>
      </c>
      <c r="L62">
        <v>211.98142100000001</v>
      </c>
      <c r="M62">
        <v>86.366296000000006</v>
      </c>
      <c r="N62">
        <v>112.98039799999999</v>
      </c>
      <c r="O62">
        <v>58.678068000000003</v>
      </c>
      <c r="P62">
        <v>117.843234</v>
      </c>
      <c r="Q62">
        <v>10.410349</v>
      </c>
      <c r="R62">
        <v>39.983046000000002</v>
      </c>
      <c r="S62">
        <v>17.826792000000001</v>
      </c>
      <c r="T62">
        <v>0.53653600000000001</v>
      </c>
      <c r="U62">
        <v>334.35294800000003</v>
      </c>
      <c r="V62">
        <v>9.7467509999999997</v>
      </c>
      <c r="W62">
        <v>29.078334999999999</v>
      </c>
      <c r="X62">
        <v>141.33472</v>
      </c>
      <c r="Y62">
        <v>0</v>
      </c>
      <c r="Z62">
        <v>6.2791959999999998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8.760866</v>
      </c>
      <c r="AG62">
        <v>42.403207000000002</v>
      </c>
      <c r="AH62">
        <v>0</v>
      </c>
      <c r="AI62">
        <v>0</v>
      </c>
      <c r="AJ62">
        <v>0</v>
      </c>
      <c r="AK62">
        <v>52.159922000000002</v>
      </c>
      <c r="AL62">
        <v>12.246434000000001</v>
      </c>
      <c r="AM62">
        <v>15.696092</v>
      </c>
      <c r="AN62">
        <v>0.78830599999999995</v>
      </c>
      <c r="AO62">
        <v>0</v>
      </c>
      <c r="AP62">
        <v>0.73639600000000005</v>
      </c>
      <c r="AQ62">
        <v>0</v>
      </c>
      <c r="AR62">
        <v>32.790013999999999</v>
      </c>
      <c r="AS62">
        <v>23.19905</v>
      </c>
      <c r="AT62">
        <v>10.776325999999999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73.077265000000011</v>
      </c>
      <c r="BA62">
        <f t="shared" si="1"/>
        <v>1869.3296780000001</v>
      </c>
      <c r="BD62">
        <v>5.31</v>
      </c>
      <c r="BE62">
        <v>1.84</v>
      </c>
      <c r="BF62">
        <v>2.87</v>
      </c>
      <c r="BG62">
        <v>1.71</v>
      </c>
      <c r="BH62">
        <v>0</v>
      </c>
      <c r="BI62">
        <v>1.2</v>
      </c>
      <c r="BJ62">
        <v>1.38</v>
      </c>
      <c r="BK62">
        <v>1.85</v>
      </c>
      <c r="BL62">
        <v>0.87</v>
      </c>
      <c r="BM62">
        <v>0.08</v>
      </c>
      <c r="BN62">
        <v>2.2400000000000002</v>
      </c>
      <c r="BO62">
        <v>3.61</v>
      </c>
      <c r="BP62">
        <v>0.25</v>
      </c>
      <c r="BQ62">
        <v>1.94</v>
      </c>
      <c r="BR62">
        <v>2.1</v>
      </c>
      <c r="BS62">
        <v>1.58</v>
      </c>
      <c r="BT62">
        <v>2.8449550000000001</v>
      </c>
      <c r="BU62">
        <v>1.2858000000000001</v>
      </c>
      <c r="BV62">
        <v>1.922849</v>
      </c>
      <c r="BW62">
        <v>1.861259</v>
      </c>
      <c r="BX62">
        <v>1.877278</v>
      </c>
      <c r="BY62">
        <v>2.5716000000000001</v>
      </c>
      <c r="BZ62">
        <v>1.2720849999999999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5.0917690000000002</v>
      </c>
      <c r="CK62">
        <v>0.89597300000000002</v>
      </c>
      <c r="CL62">
        <v>1.8566180000000001</v>
      </c>
      <c r="CM62">
        <v>3.3648699999999998</v>
      </c>
      <c r="CN62">
        <v>3.3945120000000002</v>
      </c>
      <c r="CO62">
        <v>4.11456</v>
      </c>
      <c r="CP62">
        <v>4.0800689999999999</v>
      </c>
      <c r="CQ62">
        <v>3.3945120000000002</v>
      </c>
      <c r="CR62">
        <v>0.82067000000000001</v>
      </c>
      <c r="CS62">
        <v>2.6767300000000001</v>
      </c>
      <c r="CT62">
        <v>0</v>
      </c>
      <c r="CU62">
        <v>0</v>
      </c>
      <c r="CV62">
        <v>0</v>
      </c>
      <c r="CW62">
        <v>0.92115599999999997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73.077265000000011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406.57414199999999</v>
      </c>
      <c r="L63">
        <v>211.98142100000001</v>
      </c>
      <c r="M63">
        <v>86.366296000000006</v>
      </c>
      <c r="N63">
        <v>112.98039799999999</v>
      </c>
      <c r="O63">
        <v>58.678068000000003</v>
      </c>
      <c r="P63">
        <v>117.843234</v>
      </c>
      <c r="Q63">
        <v>11.340165000000001</v>
      </c>
      <c r="R63">
        <v>39.983046000000002</v>
      </c>
      <c r="S63">
        <v>17.826792000000001</v>
      </c>
      <c r="T63">
        <v>0.53653600000000001</v>
      </c>
      <c r="U63">
        <v>334.35294800000003</v>
      </c>
      <c r="V63">
        <v>9.7467509999999997</v>
      </c>
      <c r="W63">
        <v>29.646964000000001</v>
      </c>
      <c r="X63">
        <v>141.33472</v>
      </c>
      <c r="Y63">
        <v>0</v>
      </c>
      <c r="Z63">
        <v>12.558392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8.760866</v>
      </c>
      <c r="AG63">
        <v>42.403207000000002</v>
      </c>
      <c r="AH63">
        <v>0</v>
      </c>
      <c r="AI63">
        <v>0</v>
      </c>
      <c r="AJ63">
        <v>0</v>
      </c>
      <c r="AK63">
        <v>52.159922000000002</v>
      </c>
      <c r="AL63">
        <v>12.246434000000001</v>
      </c>
      <c r="AM63">
        <v>15.696092</v>
      </c>
      <c r="AN63">
        <v>0.78830599999999995</v>
      </c>
      <c r="AO63">
        <v>0</v>
      </c>
      <c r="AP63">
        <v>0.73639600000000005</v>
      </c>
      <c r="AQ63">
        <v>0</v>
      </c>
      <c r="AR63">
        <v>32.790013999999999</v>
      </c>
      <c r="AS63">
        <v>23.19905</v>
      </c>
      <c r="AT63">
        <v>10.776325999999999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73.056589000000002</v>
      </c>
      <c r="BA63">
        <f t="shared" si="1"/>
        <v>1864.3630749999998</v>
      </c>
      <c r="BD63">
        <v>5.31</v>
      </c>
      <c r="BE63">
        <v>1.84</v>
      </c>
      <c r="BF63">
        <v>2.87</v>
      </c>
      <c r="BG63">
        <v>1.71</v>
      </c>
      <c r="BH63">
        <v>0</v>
      </c>
      <c r="BI63">
        <v>1.2</v>
      </c>
      <c r="BJ63">
        <v>1.38</v>
      </c>
      <c r="BK63">
        <v>1.85</v>
      </c>
      <c r="BL63">
        <v>0.87</v>
      </c>
      <c r="BM63">
        <v>0.08</v>
      </c>
      <c r="BN63">
        <v>2.2400000000000002</v>
      </c>
      <c r="BO63">
        <v>3.61</v>
      </c>
      <c r="BP63">
        <v>0.25</v>
      </c>
      <c r="BQ63">
        <v>1.94</v>
      </c>
      <c r="BR63">
        <v>2.1</v>
      </c>
      <c r="BS63">
        <v>1.58</v>
      </c>
      <c r="BT63">
        <v>2.8449550000000001</v>
      </c>
      <c r="BU63">
        <v>1.2858000000000001</v>
      </c>
      <c r="BV63">
        <v>1.9021729999999999</v>
      </c>
      <c r="BW63">
        <v>1.861259</v>
      </c>
      <c r="BX63">
        <v>1.877278</v>
      </c>
      <c r="BY63">
        <v>2.5716000000000001</v>
      </c>
      <c r="BZ63">
        <v>1.2720849999999999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5.0917690000000002</v>
      </c>
      <c r="CK63">
        <v>0.89597300000000002</v>
      </c>
      <c r="CL63">
        <v>1.8566180000000001</v>
      </c>
      <c r="CM63">
        <v>3.3648699999999998</v>
      </c>
      <c r="CN63">
        <v>3.3945120000000002</v>
      </c>
      <c r="CO63">
        <v>4.11456</v>
      </c>
      <c r="CP63">
        <v>4.0800689999999999</v>
      </c>
      <c r="CQ63">
        <v>3.3945120000000002</v>
      </c>
      <c r="CR63">
        <v>0.82067000000000001</v>
      </c>
      <c r="CS63">
        <v>2.6767300000000001</v>
      </c>
      <c r="CT63">
        <v>0</v>
      </c>
      <c r="CU63">
        <v>0</v>
      </c>
      <c r="CV63">
        <v>0</v>
      </c>
      <c r="CW63">
        <v>0.92115599999999997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73.056589000000002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406.57414199999999</v>
      </c>
      <c r="L64">
        <v>211.98142100000001</v>
      </c>
      <c r="M64">
        <v>86.366296000000006</v>
      </c>
      <c r="N64">
        <v>112.98039799999999</v>
      </c>
      <c r="O64">
        <v>58.678068000000003</v>
      </c>
      <c r="P64">
        <v>117.843234</v>
      </c>
      <c r="Q64">
        <v>10.914194999999999</v>
      </c>
      <c r="R64">
        <v>39.983046000000002</v>
      </c>
      <c r="S64">
        <v>17.826792000000001</v>
      </c>
      <c r="T64">
        <v>0.53653600000000001</v>
      </c>
      <c r="U64">
        <v>334.35294800000003</v>
      </c>
      <c r="V64">
        <v>9.7467509999999997</v>
      </c>
      <c r="W64">
        <v>29.659901999999999</v>
      </c>
      <c r="X64">
        <v>141.33472</v>
      </c>
      <c r="Y64">
        <v>0</v>
      </c>
      <c r="Z64">
        <v>12.558392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8.760866</v>
      </c>
      <c r="AG64">
        <v>42.403207000000002</v>
      </c>
      <c r="AH64">
        <v>0</v>
      </c>
      <c r="AI64">
        <v>0</v>
      </c>
      <c r="AJ64">
        <v>0</v>
      </c>
      <c r="AK64">
        <v>52.159922000000002</v>
      </c>
      <c r="AL64">
        <v>12.246434000000001</v>
      </c>
      <c r="AM64">
        <v>15.696092</v>
      </c>
      <c r="AN64">
        <v>0.78830599999999995</v>
      </c>
      <c r="AO64">
        <v>0</v>
      </c>
      <c r="AP64">
        <v>0.73639600000000005</v>
      </c>
      <c r="AQ64">
        <v>15.113068999999999</v>
      </c>
      <c r="AR64">
        <v>32.790013999999999</v>
      </c>
      <c r="AS64">
        <v>23.19905</v>
      </c>
      <c r="AT64">
        <v>10.776325999999999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73.056589000000002</v>
      </c>
      <c r="BA64">
        <f t="shared" si="1"/>
        <v>1879.0631119999998</v>
      </c>
      <c r="BD64">
        <v>5.31</v>
      </c>
      <c r="BE64">
        <v>1.84</v>
      </c>
      <c r="BF64">
        <v>2.87</v>
      </c>
      <c r="BG64">
        <v>1.71</v>
      </c>
      <c r="BH64">
        <v>0</v>
      </c>
      <c r="BI64">
        <v>1.2</v>
      </c>
      <c r="BJ64">
        <v>1.38</v>
      </c>
      <c r="BK64">
        <v>1.85</v>
      </c>
      <c r="BL64">
        <v>0.87</v>
      </c>
      <c r="BM64">
        <v>0.08</v>
      </c>
      <c r="BN64">
        <v>2.2400000000000002</v>
      </c>
      <c r="BO64">
        <v>3.61</v>
      </c>
      <c r="BP64">
        <v>0.25</v>
      </c>
      <c r="BQ64">
        <v>1.94</v>
      </c>
      <c r="BR64">
        <v>2.1</v>
      </c>
      <c r="BS64">
        <v>1.58</v>
      </c>
      <c r="BT64">
        <v>2.8449550000000001</v>
      </c>
      <c r="BU64">
        <v>1.2858000000000001</v>
      </c>
      <c r="BV64">
        <v>1.9021729999999999</v>
      </c>
      <c r="BW64">
        <v>1.861259</v>
      </c>
      <c r="BX64">
        <v>1.877278</v>
      </c>
      <c r="BY64">
        <v>2.5716000000000001</v>
      </c>
      <c r="BZ64">
        <v>1.2720849999999999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5.0917690000000002</v>
      </c>
      <c r="CK64">
        <v>0.89597300000000002</v>
      </c>
      <c r="CL64">
        <v>1.8566180000000001</v>
      </c>
      <c r="CM64">
        <v>3.3648699999999998</v>
      </c>
      <c r="CN64">
        <v>3.3945120000000002</v>
      </c>
      <c r="CO64">
        <v>4.11456</v>
      </c>
      <c r="CP64">
        <v>4.0800689999999999</v>
      </c>
      <c r="CQ64">
        <v>3.3945120000000002</v>
      </c>
      <c r="CR64">
        <v>0.82067000000000001</v>
      </c>
      <c r="CS64">
        <v>2.6767300000000001</v>
      </c>
      <c r="CT64">
        <v>0</v>
      </c>
      <c r="CU64">
        <v>0</v>
      </c>
      <c r="CV64">
        <v>0</v>
      </c>
      <c r="CW64">
        <v>0.92115599999999997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73.056589000000002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406.57414199999999</v>
      </c>
      <c r="L65">
        <v>211.98142100000001</v>
      </c>
      <c r="M65">
        <v>86.366296000000006</v>
      </c>
      <c r="N65">
        <v>112.98039799999999</v>
      </c>
      <c r="O65">
        <v>58.678068000000003</v>
      </c>
      <c r="P65">
        <v>117.843234</v>
      </c>
      <c r="Q65">
        <v>10.933655999999999</v>
      </c>
      <c r="R65">
        <v>39.983046000000002</v>
      </c>
      <c r="S65">
        <v>17.826792000000001</v>
      </c>
      <c r="T65">
        <v>0.53653600000000001</v>
      </c>
      <c r="U65">
        <v>334.35294800000003</v>
      </c>
      <c r="V65">
        <v>9.7467509999999997</v>
      </c>
      <c r="W65">
        <v>29.659901999999999</v>
      </c>
      <c r="X65">
        <v>141.33472</v>
      </c>
      <c r="Y65">
        <v>0</v>
      </c>
      <c r="Z65">
        <v>12.558392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8.760866</v>
      </c>
      <c r="AG65">
        <v>42.403207000000002</v>
      </c>
      <c r="AH65">
        <v>0</v>
      </c>
      <c r="AI65">
        <v>0</v>
      </c>
      <c r="AJ65">
        <v>0</v>
      </c>
      <c r="AK65">
        <v>52.159922000000002</v>
      </c>
      <c r="AL65">
        <v>12.246434000000001</v>
      </c>
      <c r="AM65">
        <v>15.696092</v>
      </c>
      <c r="AN65">
        <v>0.78830599999999995</v>
      </c>
      <c r="AO65">
        <v>0</v>
      </c>
      <c r="AP65">
        <v>0.73639600000000005</v>
      </c>
      <c r="AQ65">
        <v>30.226139</v>
      </c>
      <c r="AR65">
        <v>32.790013999999999</v>
      </c>
      <c r="AS65">
        <v>23.19905</v>
      </c>
      <c r="AT65">
        <v>10.776325999999999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73.076588999999998</v>
      </c>
      <c r="BA65">
        <f t="shared" si="1"/>
        <v>1894.215643</v>
      </c>
      <c r="BD65">
        <v>5.31</v>
      </c>
      <c r="BE65">
        <v>1.84</v>
      </c>
      <c r="BF65">
        <v>2.87</v>
      </c>
      <c r="BG65">
        <v>1.71</v>
      </c>
      <c r="BH65">
        <v>0</v>
      </c>
      <c r="BI65">
        <v>1.2</v>
      </c>
      <c r="BJ65">
        <v>1.38</v>
      </c>
      <c r="BK65">
        <v>1.85</v>
      </c>
      <c r="BL65">
        <v>0.89</v>
      </c>
      <c r="BM65">
        <v>0.08</v>
      </c>
      <c r="BN65">
        <v>2.2400000000000002</v>
      </c>
      <c r="BO65">
        <v>3.61</v>
      </c>
      <c r="BP65">
        <v>0.25</v>
      </c>
      <c r="BQ65">
        <v>1.94</v>
      </c>
      <c r="BR65">
        <v>2.1</v>
      </c>
      <c r="BS65">
        <v>1.58</v>
      </c>
      <c r="BT65">
        <v>2.8449550000000001</v>
      </c>
      <c r="BU65">
        <v>1.2858000000000001</v>
      </c>
      <c r="BV65">
        <v>1.9021729999999999</v>
      </c>
      <c r="BW65">
        <v>1.861259</v>
      </c>
      <c r="BX65">
        <v>1.877278</v>
      </c>
      <c r="BY65">
        <v>2.5716000000000001</v>
      </c>
      <c r="BZ65">
        <v>1.2720849999999999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5.0917690000000002</v>
      </c>
      <c r="CK65">
        <v>0.89597300000000002</v>
      </c>
      <c r="CL65">
        <v>1.8566180000000001</v>
      </c>
      <c r="CM65">
        <v>3.3648699999999998</v>
      </c>
      <c r="CN65">
        <v>3.3945120000000002</v>
      </c>
      <c r="CO65">
        <v>4.11456</v>
      </c>
      <c r="CP65">
        <v>4.0800689999999999</v>
      </c>
      <c r="CQ65">
        <v>3.3945120000000002</v>
      </c>
      <c r="CR65">
        <v>0.82067000000000001</v>
      </c>
      <c r="CS65">
        <v>2.6767300000000001</v>
      </c>
      <c r="CT65">
        <v>0</v>
      </c>
      <c r="CU65">
        <v>0</v>
      </c>
      <c r="CV65">
        <v>0</v>
      </c>
      <c r="CW65">
        <v>0.92115599999999997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73.076588999999998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406.57414199999999</v>
      </c>
      <c r="L66">
        <v>211.98142100000001</v>
      </c>
      <c r="M66">
        <v>86.366296000000006</v>
      </c>
      <c r="N66">
        <v>112.98039799999999</v>
      </c>
      <c r="O66">
        <v>58.678068000000003</v>
      </c>
      <c r="P66">
        <v>117.843234</v>
      </c>
      <c r="Q66">
        <v>12.576786999999999</v>
      </c>
      <c r="R66">
        <v>39.983046000000002</v>
      </c>
      <c r="S66">
        <v>24.951222999999999</v>
      </c>
      <c r="T66">
        <v>0.53653600000000001</v>
      </c>
      <c r="U66">
        <v>334.35294800000003</v>
      </c>
      <c r="V66">
        <v>17.380030000000001</v>
      </c>
      <c r="W66">
        <v>29.659901999999999</v>
      </c>
      <c r="X66">
        <v>141.33472</v>
      </c>
      <c r="Y66">
        <v>0</v>
      </c>
      <c r="Z66">
        <v>12.558392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8.760866</v>
      </c>
      <c r="AG66">
        <v>42.403207000000002</v>
      </c>
      <c r="AH66">
        <v>0</v>
      </c>
      <c r="AI66">
        <v>0</v>
      </c>
      <c r="AJ66">
        <v>0</v>
      </c>
      <c r="AK66">
        <v>52.159922000000002</v>
      </c>
      <c r="AL66">
        <v>12.246434000000001</v>
      </c>
      <c r="AM66">
        <v>15.696092</v>
      </c>
      <c r="AN66">
        <v>0.78830599999999995</v>
      </c>
      <c r="AO66">
        <v>0</v>
      </c>
      <c r="AP66">
        <v>0.73639600000000005</v>
      </c>
      <c r="AQ66">
        <v>45.339207999999999</v>
      </c>
      <c r="AR66">
        <v>32.790013999999999</v>
      </c>
      <c r="AS66">
        <v>23.19905</v>
      </c>
      <c r="AT66">
        <v>10.776325999999999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73.086589000000004</v>
      </c>
      <c r="BA66">
        <f t="shared" si="1"/>
        <v>1925.7395530000001</v>
      </c>
      <c r="BD66">
        <v>5.31</v>
      </c>
      <c r="BE66">
        <v>1.84</v>
      </c>
      <c r="BF66">
        <v>2.87</v>
      </c>
      <c r="BG66">
        <v>1.71</v>
      </c>
      <c r="BH66">
        <v>0</v>
      </c>
      <c r="BI66">
        <v>1.2</v>
      </c>
      <c r="BJ66">
        <v>1.38</v>
      </c>
      <c r="BK66">
        <v>1.85</v>
      </c>
      <c r="BL66">
        <v>0.9</v>
      </c>
      <c r="BM66">
        <v>0.08</v>
      </c>
      <c r="BN66">
        <v>2.2400000000000002</v>
      </c>
      <c r="BO66">
        <v>3.61</v>
      </c>
      <c r="BP66">
        <v>0.25</v>
      </c>
      <c r="BQ66">
        <v>1.94</v>
      </c>
      <c r="BR66">
        <v>2.1</v>
      </c>
      <c r="BS66">
        <v>1.58</v>
      </c>
      <c r="BT66">
        <v>2.8449550000000001</v>
      </c>
      <c r="BU66">
        <v>1.2858000000000001</v>
      </c>
      <c r="BV66">
        <v>1.9021729999999999</v>
      </c>
      <c r="BW66">
        <v>1.861259</v>
      </c>
      <c r="BX66">
        <v>1.877278</v>
      </c>
      <c r="BY66">
        <v>2.5716000000000001</v>
      </c>
      <c r="BZ66">
        <v>1.2720849999999999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5.0917690000000002</v>
      </c>
      <c r="CK66">
        <v>0.89597300000000002</v>
      </c>
      <c r="CL66">
        <v>1.8566180000000001</v>
      </c>
      <c r="CM66">
        <v>3.3648699999999998</v>
      </c>
      <c r="CN66">
        <v>3.3945120000000002</v>
      </c>
      <c r="CO66">
        <v>4.11456</v>
      </c>
      <c r="CP66">
        <v>4.0800689999999999</v>
      </c>
      <c r="CQ66">
        <v>3.3945120000000002</v>
      </c>
      <c r="CR66">
        <v>0.82067000000000001</v>
      </c>
      <c r="CS66">
        <v>2.6767300000000001</v>
      </c>
      <c r="CT66">
        <v>0</v>
      </c>
      <c r="CU66">
        <v>0</v>
      </c>
      <c r="CV66">
        <v>0</v>
      </c>
      <c r="CW66">
        <v>0.92115599999999997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73.086589000000004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478.73382600000002</v>
      </c>
      <c r="L67">
        <v>228.74529200000001</v>
      </c>
      <c r="M67">
        <v>86.366296000000006</v>
      </c>
      <c r="N67">
        <v>112.98039799999999</v>
      </c>
      <c r="O67">
        <v>58.678068000000003</v>
      </c>
      <c r="P67">
        <v>117.843234</v>
      </c>
      <c r="Q67">
        <v>12.576786999999999</v>
      </c>
      <c r="R67">
        <v>39.983046000000002</v>
      </c>
      <c r="S67">
        <v>24.951222999999999</v>
      </c>
      <c r="T67">
        <v>0.53653600000000001</v>
      </c>
      <c r="U67">
        <v>334.35294800000003</v>
      </c>
      <c r="V67">
        <v>17.380030000000001</v>
      </c>
      <c r="W67">
        <v>30.235562000000002</v>
      </c>
      <c r="X67">
        <v>141.33472</v>
      </c>
      <c r="Y67">
        <v>0</v>
      </c>
      <c r="Z67">
        <v>6.2791959999999998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8.760866</v>
      </c>
      <c r="AG67">
        <v>42.403207000000002</v>
      </c>
      <c r="AH67">
        <v>0</v>
      </c>
      <c r="AI67">
        <v>0</v>
      </c>
      <c r="AJ67">
        <v>0</v>
      </c>
      <c r="AK67">
        <v>52.159922000000002</v>
      </c>
      <c r="AL67">
        <v>12.246434000000001</v>
      </c>
      <c r="AM67">
        <v>15.696092</v>
      </c>
      <c r="AN67">
        <v>0.78830599999999995</v>
      </c>
      <c r="AO67">
        <v>0</v>
      </c>
      <c r="AP67">
        <v>0</v>
      </c>
      <c r="AQ67">
        <v>45.339207999999999</v>
      </c>
      <c r="AR67">
        <v>32.790013999999999</v>
      </c>
      <c r="AS67">
        <v>23.19905</v>
      </c>
      <c r="AT67">
        <v>10.776325999999999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73.056589000000002</v>
      </c>
      <c r="BA67">
        <f t="shared" si="1"/>
        <v>2008.1931760000002</v>
      </c>
      <c r="BD67">
        <v>5.31</v>
      </c>
      <c r="BE67">
        <v>1.84</v>
      </c>
      <c r="BF67">
        <v>2.87</v>
      </c>
      <c r="BG67">
        <v>1.71</v>
      </c>
      <c r="BH67">
        <v>0</v>
      </c>
      <c r="BI67">
        <v>1.2</v>
      </c>
      <c r="BJ67">
        <v>1.38</v>
      </c>
      <c r="BK67">
        <v>1.85</v>
      </c>
      <c r="BL67">
        <v>0.87</v>
      </c>
      <c r="BM67">
        <v>0.08</v>
      </c>
      <c r="BN67">
        <v>2.2400000000000002</v>
      </c>
      <c r="BO67">
        <v>3.61</v>
      </c>
      <c r="BP67">
        <v>0.25</v>
      </c>
      <c r="BQ67">
        <v>1.94</v>
      </c>
      <c r="BR67">
        <v>2.1</v>
      </c>
      <c r="BS67">
        <v>1.58</v>
      </c>
      <c r="BT67">
        <v>2.8449550000000001</v>
      </c>
      <c r="BU67">
        <v>1.2858000000000001</v>
      </c>
      <c r="BV67">
        <v>1.9021729999999999</v>
      </c>
      <c r="BW67">
        <v>1.861259</v>
      </c>
      <c r="BX67">
        <v>1.877278</v>
      </c>
      <c r="BY67">
        <v>2.5716000000000001</v>
      </c>
      <c r="BZ67">
        <v>1.2720849999999999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5.0917690000000002</v>
      </c>
      <c r="CK67">
        <v>0.89597300000000002</v>
      </c>
      <c r="CL67">
        <v>1.8566180000000001</v>
      </c>
      <c r="CM67">
        <v>3.3648699999999998</v>
      </c>
      <c r="CN67">
        <v>3.3945120000000002</v>
      </c>
      <c r="CO67">
        <v>4.11456</v>
      </c>
      <c r="CP67">
        <v>4.0800689999999999</v>
      </c>
      <c r="CQ67">
        <v>3.3945120000000002</v>
      </c>
      <c r="CR67">
        <v>0.82067000000000001</v>
      </c>
      <c r="CS67">
        <v>2.6767300000000001</v>
      </c>
      <c r="CT67">
        <v>0</v>
      </c>
      <c r="CU67">
        <v>0</v>
      </c>
      <c r="CV67">
        <v>0</v>
      </c>
      <c r="CW67">
        <v>0.92115599999999997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73.056589000000002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505.899315</v>
      </c>
      <c r="L68">
        <v>253.72383400000001</v>
      </c>
      <c r="M68">
        <v>86.366296000000006</v>
      </c>
      <c r="N68">
        <v>112.98039799999999</v>
      </c>
      <c r="O68">
        <v>58.678068000000003</v>
      </c>
      <c r="P68">
        <v>117.843234</v>
      </c>
      <c r="Q68">
        <v>12.576786999999999</v>
      </c>
      <c r="R68">
        <v>39.983046000000002</v>
      </c>
      <c r="S68">
        <v>24.951222999999999</v>
      </c>
      <c r="T68">
        <v>0.53653600000000001</v>
      </c>
      <c r="U68">
        <v>334.35294800000003</v>
      </c>
      <c r="V68">
        <v>17.380030000000001</v>
      </c>
      <c r="W68">
        <v>30.241468000000001</v>
      </c>
      <c r="X68">
        <v>141.33472</v>
      </c>
      <c r="Y68">
        <v>0</v>
      </c>
      <c r="Z68">
        <v>6.2791959999999998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8.760866</v>
      </c>
      <c r="AG68">
        <v>42.403207000000002</v>
      </c>
      <c r="AH68">
        <v>0</v>
      </c>
      <c r="AI68">
        <v>0</v>
      </c>
      <c r="AJ68">
        <v>0</v>
      </c>
      <c r="AK68">
        <v>52.159922000000002</v>
      </c>
      <c r="AL68">
        <v>12.246434000000001</v>
      </c>
      <c r="AM68">
        <v>15.696092</v>
      </c>
      <c r="AN68">
        <v>0.78830599999999995</v>
      </c>
      <c r="AO68">
        <v>0</v>
      </c>
      <c r="AP68">
        <v>0</v>
      </c>
      <c r="AQ68">
        <v>60.452278</v>
      </c>
      <c r="AR68">
        <v>32.790013999999999</v>
      </c>
      <c r="AS68">
        <v>23.19905</v>
      </c>
      <c r="AT68">
        <v>10.776325999999999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73.056589000000002</v>
      </c>
      <c r="BA68">
        <f t="shared" ref="BA68:BA99" si="4">SUM(B68:AZ68)</f>
        <v>2075.4561829999998</v>
      </c>
      <c r="BD68">
        <v>5.31</v>
      </c>
      <c r="BE68">
        <v>1.84</v>
      </c>
      <c r="BF68">
        <v>2.87</v>
      </c>
      <c r="BG68">
        <v>1.71</v>
      </c>
      <c r="BH68">
        <v>0</v>
      </c>
      <c r="BI68">
        <v>1.2</v>
      </c>
      <c r="BJ68">
        <v>1.38</v>
      </c>
      <c r="BK68">
        <v>1.85</v>
      </c>
      <c r="BL68">
        <v>0.87</v>
      </c>
      <c r="BM68">
        <v>0.08</v>
      </c>
      <c r="BN68">
        <v>2.2400000000000002</v>
      </c>
      <c r="BO68">
        <v>3.61</v>
      </c>
      <c r="BP68">
        <v>0.25</v>
      </c>
      <c r="BQ68">
        <v>1.94</v>
      </c>
      <c r="BR68">
        <v>2.1</v>
      </c>
      <c r="BS68">
        <v>1.58</v>
      </c>
      <c r="BT68">
        <v>2.8449550000000001</v>
      </c>
      <c r="BU68">
        <v>1.2858000000000001</v>
      </c>
      <c r="BV68">
        <v>1.9021729999999999</v>
      </c>
      <c r="BW68">
        <v>1.861259</v>
      </c>
      <c r="BX68">
        <v>1.877278</v>
      </c>
      <c r="BY68">
        <v>2.5716000000000001</v>
      </c>
      <c r="BZ68">
        <v>1.2720849999999999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5.0917690000000002</v>
      </c>
      <c r="CK68">
        <v>0.89597300000000002</v>
      </c>
      <c r="CL68">
        <v>1.8566180000000001</v>
      </c>
      <c r="CM68">
        <v>3.3648699999999998</v>
      </c>
      <c r="CN68">
        <v>3.3945120000000002</v>
      </c>
      <c r="CO68">
        <v>4.11456</v>
      </c>
      <c r="CP68">
        <v>4.0800689999999999</v>
      </c>
      <c r="CQ68">
        <v>3.3945120000000002</v>
      </c>
      <c r="CR68">
        <v>0.82067000000000001</v>
      </c>
      <c r="CS68">
        <v>2.6767300000000001</v>
      </c>
      <c r="CT68">
        <v>0</v>
      </c>
      <c r="CU68">
        <v>0</v>
      </c>
      <c r="CV68">
        <v>0</v>
      </c>
      <c r="CW68">
        <v>0.92115599999999997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73.056589000000002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536.55851500000006</v>
      </c>
      <c r="L69">
        <v>267.53270900000001</v>
      </c>
      <c r="M69">
        <v>86.366296000000006</v>
      </c>
      <c r="N69">
        <v>112.98039799999999</v>
      </c>
      <c r="O69">
        <v>58.678068000000003</v>
      </c>
      <c r="P69">
        <v>117.843234</v>
      </c>
      <c r="Q69">
        <v>12.576786999999999</v>
      </c>
      <c r="R69">
        <v>39.983046000000002</v>
      </c>
      <c r="S69">
        <v>24.951222999999999</v>
      </c>
      <c r="T69">
        <v>0.53653600000000001</v>
      </c>
      <c r="U69">
        <v>334.35294800000003</v>
      </c>
      <c r="V69">
        <v>17.380030000000001</v>
      </c>
      <c r="W69">
        <v>30.241468000000001</v>
      </c>
      <c r="X69">
        <v>141.33472</v>
      </c>
      <c r="Y69">
        <v>0</v>
      </c>
      <c r="Z69">
        <v>6.2791959999999998</v>
      </c>
      <c r="AA69">
        <v>8.4015789999999999</v>
      </c>
      <c r="AB69">
        <v>0</v>
      </c>
      <c r="AC69">
        <v>0</v>
      </c>
      <c r="AD69">
        <v>0</v>
      </c>
      <c r="AE69">
        <v>0</v>
      </c>
      <c r="AF69">
        <v>8.760866</v>
      </c>
      <c r="AG69">
        <v>42.403207000000002</v>
      </c>
      <c r="AH69">
        <v>0</v>
      </c>
      <c r="AI69">
        <v>0</v>
      </c>
      <c r="AJ69">
        <v>0</v>
      </c>
      <c r="AK69">
        <v>52.159922000000002</v>
      </c>
      <c r="AL69">
        <v>12.246434000000001</v>
      </c>
      <c r="AM69">
        <v>15.696092</v>
      </c>
      <c r="AN69">
        <v>0.78830599999999995</v>
      </c>
      <c r="AO69">
        <v>0</v>
      </c>
      <c r="AP69">
        <v>0</v>
      </c>
      <c r="AQ69">
        <v>60.452278</v>
      </c>
      <c r="AR69">
        <v>34.905498999999999</v>
      </c>
      <c r="AS69">
        <v>23.19905</v>
      </c>
      <c r="AT69">
        <v>10.776325999999999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73.056589000000002</v>
      </c>
      <c r="BA69">
        <f t="shared" si="4"/>
        <v>2130.4413219999997</v>
      </c>
      <c r="BD69">
        <v>5.31</v>
      </c>
      <c r="BE69">
        <v>1.84</v>
      </c>
      <c r="BF69">
        <v>2.87</v>
      </c>
      <c r="BG69">
        <v>1.71</v>
      </c>
      <c r="BH69">
        <v>0</v>
      </c>
      <c r="BI69">
        <v>1.2</v>
      </c>
      <c r="BJ69">
        <v>1.38</v>
      </c>
      <c r="BK69">
        <v>1.85</v>
      </c>
      <c r="BL69">
        <v>0.87</v>
      </c>
      <c r="BM69">
        <v>0.08</v>
      </c>
      <c r="BN69">
        <v>2.2400000000000002</v>
      </c>
      <c r="BO69">
        <v>3.61</v>
      </c>
      <c r="BP69">
        <v>0.25</v>
      </c>
      <c r="BQ69">
        <v>1.94</v>
      </c>
      <c r="BR69">
        <v>2.1</v>
      </c>
      <c r="BS69">
        <v>1.58</v>
      </c>
      <c r="BT69">
        <v>2.8449550000000001</v>
      </c>
      <c r="BU69">
        <v>1.2858000000000001</v>
      </c>
      <c r="BV69">
        <v>1.9021729999999999</v>
      </c>
      <c r="BW69">
        <v>1.861259</v>
      </c>
      <c r="BX69">
        <v>1.877278</v>
      </c>
      <c r="BY69">
        <v>2.5716000000000001</v>
      </c>
      <c r="BZ69">
        <v>1.2720849999999999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5.0917690000000002</v>
      </c>
      <c r="CK69">
        <v>0.89597300000000002</v>
      </c>
      <c r="CL69">
        <v>1.8566180000000001</v>
      </c>
      <c r="CM69">
        <v>3.3648699999999998</v>
      </c>
      <c r="CN69">
        <v>3.3945120000000002</v>
      </c>
      <c r="CO69">
        <v>4.11456</v>
      </c>
      <c r="CP69">
        <v>4.0800689999999999</v>
      </c>
      <c r="CQ69">
        <v>3.3945120000000002</v>
      </c>
      <c r="CR69">
        <v>0.82067000000000001</v>
      </c>
      <c r="CS69">
        <v>2.6767300000000001</v>
      </c>
      <c r="CT69">
        <v>0</v>
      </c>
      <c r="CU69">
        <v>0</v>
      </c>
      <c r="CV69">
        <v>0</v>
      </c>
      <c r="CW69">
        <v>0.92115599999999997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73.056589000000002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558.59481500000004</v>
      </c>
      <c r="L70">
        <v>282.45581499999997</v>
      </c>
      <c r="M70">
        <v>86.366296000000006</v>
      </c>
      <c r="N70">
        <v>112.98039799999999</v>
      </c>
      <c r="O70">
        <v>58.678068000000003</v>
      </c>
      <c r="P70">
        <v>117.843234</v>
      </c>
      <c r="Q70">
        <v>12.576786999999999</v>
      </c>
      <c r="R70">
        <v>39.983046000000002</v>
      </c>
      <c r="S70">
        <v>24.951222999999999</v>
      </c>
      <c r="T70">
        <v>0.53653600000000001</v>
      </c>
      <c r="U70">
        <v>334.35294800000003</v>
      </c>
      <c r="V70">
        <v>17.380030000000001</v>
      </c>
      <c r="W70">
        <v>30.241468000000001</v>
      </c>
      <c r="X70">
        <v>141.33472</v>
      </c>
      <c r="Y70">
        <v>0</v>
      </c>
      <c r="Z70">
        <v>6.2791959999999998</v>
      </c>
      <c r="AA70">
        <v>13.397112</v>
      </c>
      <c r="AB70">
        <v>3.3246069999999999</v>
      </c>
      <c r="AC70">
        <v>0</v>
      </c>
      <c r="AD70">
        <v>0</v>
      </c>
      <c r="AE70">
        <v>16.298431000000001</v>
      </c>
      <c r="AF70">
        <v>8.760866</v>
      </c>
      <c r="AG70">
        <v>42.403207000000002</v>
      </c>
      <c r="AH70">
        <v>4.6803179999999998</v>
      </c>
      <c r="AI70">
        <v>0</v>
      </c>
      <c r="AJ70">
        <v>0</v>
      </c>
      <c r="AK70">
        <v>52.159922000000002</v>
      </c>
      <c r="AL70">
        <v>12.246434000000001</v>
      </c>
      <c r="AM70">
        <v>15.696092</v>
      </c>
      <c r="AN70">
        <v>0.78830599999999995</v>
      </c>
      <c r="AO70">
        <v>0</v>
      </c>
      <c r="AP70">
        <v>0</v>
      </c>
      <c r="AQ70">
        <v>60.452278</v>
      </c>
      <c r="AR70">
        <v>34.905498999999999</v>
      </c>
      <c r="AS70">
        <v>23.19905</v>
      </c>
      <c r="AT70">
        <v>10.776325999999999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73.094147000000007</v>
      </c>
      <c r="BA70">
        <f t="shared" si="4"/>
        <v>2196.7371750000002</v>
      </c>
      <c r="BD70">
        <v>5.31</v>
      </c>
      <c r="BE70">
        <v>1.84</v>
      </c>
      <c r="BF70">
        <v>2.87</v>
      </c>
      <c r="BG70">
        <v>1.71</v>
      </c>
      <c r="BH70">
        <v>0</v>
      </c>
      <c r="BI70">
        <v>1.2</v>
      </c>
      <c r="BJ70">
        <v>1.38</v>
      </c>
      <c r="BK70">
        <v>1.85</v>
      </c>
      <c r="BL70">
        <v>0.87</v>
      </c>
      <c r="BM70">
        <v>0.08</v>
      </c>
      <c r="BN70">
        <v>2.2400000000000002</v>
      </c>
      <c r="BO70">
        <v>3.61</v>
      </c>
      <c r="BP70">
        <v>0.25</v>
      </c>
      <c r="BQ70">
        <v>1.94</v>
      </c>
      <c r="BR70">
        <v>2.1</v>
      </c>
      <c r="BS70">
        <v>1.58</v>
      </c>
      <c r="BT70">
        <v>2.8449550000000001</v>
      </c>
      <c r="BU70">
        <v>1.2858000000000001</v>
      </c>
      <c r="BV70">
        <v>1.9021729999999999</v>
      </c>
      <c r="BW70">
        <v>1.861259</v>
      </c>
      <c r="BX70">
        <v>1.877278</v>
      </c>
      <c r="BY70">
        <v>2.5716000000000001</v>
      </c>
      <c r="BZ70">
        <v>1.2720849999999999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5.0917690000000002</v>
      </c>
      <c r="CK70">
        <v>0.89597300000000002</v>
      </c>
      <c r="CL70">
        <v>1.8566180000000001</v>
      </c>
      <c r="CM70">
        <v>3.3648699999999998</v>
      </c>
      <c r="CN70">
        <v>3.3945120000000002</v>
      </c>
      <c r="CO70">
        <v>4.11456</v>
      </c>
      <c r="CP70">
        <v>4.0800689999999999</v>
      </c>
      <c r="CQ70">
        <v>3.3945120000000002</v>
      </c>
      <c r="CR70">
        <v>0.82067000000000001</v>
      </c>
      <c r="CS70">
        <v>2.6767300000000001</v>
      </c>
      <c r="CT70">
        <v>0</v>
      </c>
      <c r="CU70">
        <v>0</v>
      </c>
      <c r="CV70">
        <v>3.7558000000000001E-2</v>
      </c>
      <c r="CW70">
        <v>0.92115599999999997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73.094147000000007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654.49922800000002</v>
      </c>
      <c r="L71">
        <v>290.05805900000001</v>
      </c>
      <c r="M71">
        <v>86.366296000000006</v>
      </c>
      <c r="N71">
        <v>112.98039799999999</v>
      </c>
      <c r="O71">
        <v>58.678068000000003</v>
      </c>
      <c r="P71">
        <v>117.843234</v>
      </c>
      <c r="Q71">
        <v>12.576786999999999</v>
      </c>
      <c r="R71">
        <v>39.983046000000002</v>
      </c>
      <c r="S71">
        <v>24.951222999999999</v>
      </c>
      <c r="T71">
        <v>0.53653600000000001</v>
      </c>
      <c r="U71">
        <v>334.35294800000003</v>
      </c>
      <c r="V71">
        <v>17.380030000000001</v>
      </c>
      <c r="W71">
        <v>30.823035000000001</v>
      </c>
      <c r="X71">
        <v>141.33472</v>
      </c>
      <c r="Y71">
        <v>0</v>
      </c>
      <c r="Z71">
        <v>6.2791959999999998</v>
      </c>
      <c r="AA71">
        <v>17.030228000000001</v>
      </c>
      <c r="AB71">
        <v>13.032458999999999</v>
      </c>
      <c r="AC71">
        <v>2.5282339999999999</v>
      </c>
      <c r="AD71">
        <v>2.6194449999999998</v>
      </c>
      <c r="AE71">
        <v>16.298431000000001</v>
      </c>
      <c r="AF71">
        <v>17.521733000000001</v>
      </c>
      <c r="AG71">
        <v>42.403207000000002</v>
      </c>
      <c r="AH71">
        <v>42.122866000000002</v>
      </c>
      <c r="AI71">
        <v>0</v>
      </c>
      <c r="AJ71">
        <v>0</v>
      </c>
      <c r="AK71">
        <v>52.159922000000002</v>
      </c>
      <c r="AL71">
        <v>12.246434000000001</v>
      </c>
      <c r="AM71">
        <v>15.696092</v>
      </c>
      <c r="AN71">
        <v>0.78830599999999995</v>
      </c>
      <c r="AO71">
        <v>0</v>
      </c>
      <c r="AP71">
        <v>0</v>
      </c>
      <c r="AQ71">
        <v>60.452278</v>
      </c>
      <c r="AR71">
        <v>34.905498999999999</v>
      </c>
      <c r="AS71">
        <v>23.19905</v>
      </c>
      <c r="AT71">
        <v>10.776325999999999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73.394607000000008</v>
      </c>
      <c r="BA71">
        <f t="shared" si="4"/>
        <v>2365.8179210000008</v>
      </c>
      <c r="BD71">
        <v>5.31</v>
      </c>
      <c r="BE71">
        <v>1.84</v>
      </c>
      <c r="BF71">
        <v>2.87</v>
      </c>
      <c r="BG71">
        <v>1.71</v>
      </c>
      <c r="BH71">
        <v>0</v>
      </c>
      <c r="BI71">
        <v>1.2</v>
      </c>
      <c r="BJ71">
        <v>1.38</v>
      </c>
      <c r="BK71">
        <v>1.85</v>
      </c>
      <c r="BL71">
        <v>0.87</v>
      </c>
      <c r="BM71">
        <v>0.08</v>
      </c>
      <c r="BN71">
        <v>2.2400000000000002</v>
      </c>
      <c r="BO71">
        <v>3.61</v>
      </c>
      <c r="BP71">
        <v>0.25</v>
      </c>
      <c r="BQ71">
        <v>1.94</v>
      </c>
      <c r="BR71">
        <v>2.1</v>
      </c>
      <c r="BS71">
        <v>1.58</v>
      </c>
      <c r="BT71">
        <v>2.8449550000000001</v>
      </c>
      <c r="BU71">
        <v>1.2858000000000001</v>
      </c>
      <c r="BV71">
        <v>1.9021729999999999</v>
      </c>
      <c r="BW71">
        <v>1.861259</v>
      </c>
      <c r="BX71">
        <v>1.877278</v>
      </c>
      <c r="BY71">
        <v>2.5716000000000001</v>
      </c>
      <c r="BZ71">
        <v>1.2720849999999999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5.0917690000000002</v>
      </c>
      <c r="CK71">
        <v>0.89597300000000002</v>
      </c>
      <c r="CL71">
        <v>1.8566180000000001</v>
      </c>
      <c r="CM71">
        <v>3.3648699999999998</v>
      </c>
      <c r="CN71">
        <v>3.3945120000000002</v>
      </c>
      <c r="CO71">
        <v>4.11456</v>
      </c>
      <c r="CP71">
        <v>4.0800689999999999</v>
      </c>
      <c r="CQ71">
        <v>3.3945120000000002</v>
      </c>
      <c r="CR71">
        <v>0.82067000000000001</v>
      </c>
      <c r="CS71">
        <v>2.6767300000000001</v>
      </c>
      <c r="CT71">
        <v>0</v>
      </c>
      <c r="CU71">
        <v>0</v>
      </c>
      <c r="CV71">
        <v>0.33801799999999999</v>
      </c>
      <c r="CW71">
        <v>0.92115599999999997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73.394607000000008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656.51522199999999</v>
      </c>
      <c r="L72">
        <v>304.96512999999999</v>
      </c>
      <c r="M72">
        <v>86.366296000000006</v>
      </c>
      <c r="N72">
        <v>112.98039799999999</v>
      </c>
      <c r="O72">
        <v>58.678068000000003</v>
      </c>
      <c r="P72">
        <v>117.843234</v>
      </c>
      <c r="Q72">
        <v>12.576786999999999</v>
      </c>
      <c r="R72">
        <v>39.983046000000002</v>
      </c>
      <c r="S72">
        <v>24.951222999999999</v>
      </c>
      <c r="T72">
        <v>0.53653600000000001</v>
      </c>
      <c r="U72">
        <v>334.35294800000003</v>
      </c>
      <c r="V72">
        <v>17.380030000000001</v>
      </c>
      <c r="W72">
        <v>30.823035000000001</v>
      </c>
      <c r="X72">
        <v>141.33472</v>
      </c>
      <c r="Y72">
        <v>0</v>
      </c>
      <c r="Z72">
        <v>12.558392</v>
      </c>
      <c r="AA72">
        <v>26.921384</v>
      </c>
      <c r="AB72">
        <v>13.032458999999999</v>
      </c>
      <c r="AC72">
        <v>9.6072900000000008</v>
      </c>
      <c r="AD72">
        <v>18.074172999999998</v>
      </c>
      <c r="AE72">
        <v>32.596860999999997</v>
      </c>
      <c r="AF72">
        <v>26.282599000000001</v>
      </c>
      <c r="AG72">
        <v>42.403207000000002</v>
      </c>
      <c r="AH72">
        <v>69.362319999999997</v>
      </c>
      <c r="AI72">
        <v>0</v>
      </c>
      <c r="AJ72">
        <v>0</v>
      </c>
      <c r="AK72">
        <v>52.159922000000002</v>
      </c>
      <c r="AL72">
        <v>12.246434000000001</v>
      </c>
      <c r="AM72">
        <v>15.696092</v>
      </c>
      <c r="AN72">
        <v>0.78830599999999995</v>
      </c>
      <c r="AO72">
        <v>0</v>
      </c>
      <c r="AP72">
        <v>0</v>
      </c>
      <c r="AQ72">
        <v>60.452278</v>
      </c>
      <c r="AR72">
        <v>34.905498999999999</v>
      </c>
      <c r="AS72">
        <v>23.19905</v>
      </c>
      <c r="AT72">
        <v>10.776325999999999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74.063168999999988</v>
      </c>
      <c r="BA72">
        <f t="shared" si="4"/>
        <v>2474.4124340000003</v>
      </c>
      <c r="BD72">
        <v>5.31</v>
      </c>
      <c r="BE72">
        <v>1.84</v>
      </c>
      <c r="BF72">
        <v>2.87</v>
      </c>
      <c r="BG72">
        <v>1.71</v>
      </c>
      <c r="BH72">
        <v>0</v>
      </c>
      <c r="BI72">
        <v>1.2</v>
      </c>
      <c r="BJ72">
        <v>1.38</v>
      </c>
      <c r="BK72">
        <v>1.85</v>
      </c>
      <c r="BL72">
        <v>0.87</v>
      </c>
      <c r="BM72">
        <v>0.08</v>
      </c>
      <c r="BN72">
        <v>2.2400000000000002</v>
      </c>
      <c r="BO72">
        <v>3.61</v>
      </c>
      <c r="BP72">
        <v>0.25</v>
      </c>
      <c r="BQ72">
        <v>1.94</v>
      </c>
      <c r="BR72">
        <v>2.1</v>
      </c>
      <c r="BS72">
        <v>1.58</v>
      </c>
      <c r="BT72">
        <v>2.8449550000000001</v>
      </c>
      <c r="BU72">
        <v>1.2858000000000001</v>
      </c>
      <c r="BV72">
        <v>1.9021729999999999</v>
      </c>
      <c r="BW72">
        <v>1.861259</v>
      </c>
      <c r="BX72">
        <v>1.877278</v>
      </c>
      <c r="BY72">
        <v>2.5716000000000001</v>
      </c>
      <c r="BZ72">
        <v>1.2720849999999999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5.0917690000000002</v>
      </c>
      <c r="CK72">
        <v>0.89597300000000002</v>
      </c>
      <c r="CL72">
        <v>1.8566180000000001</v>
      </c>
      <c r="CM72">
        <v>3.3648699999999998</v>
      </c>
      <c r="CN72">
        <v>3.3945120000000002</v>
      </c>
      <c r="CO72">
        <v>4.11456</v>
      </c>
      <c r="CP72">
        <v>4.0800689999999999</v>
      </c>
      <c r="CQ72">
        <v>3.3945120000000002</v>
      </c>
      <c r="CR72">
        <v>0.82067000000000001</v>
      </c>
      <c r="CS72">
        <v>2.6767300000000001</v>
      </c>
      <c r="CT72">
        <v>5.2887000000000003E-2</v>
      </c>
      <c r="CU72">
        <v>0.39837800000000001</v>
      </c>
      <c r="CV72">
        <v>0.555315</v>
      </c>
      <c r="CW72">
        <v>0.92115599999999997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74.063168999999988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656.51522199999999</v>
      </c>
      <c r="L73">
        <v>312.54945600000002</v>
      </c>
      <c r="M73">
        <v>86.366296000000006</v>
      </c>
      <c r="N73">
        <v>112.98039799999999</v>
      </c>
      <c r="O73">
        <v>58.678068000000003</v>
      </c>
      <c r="P73">
        <v>117.843234</v>
      </c>
      <c r="Q73">
        <v>12.576786999999999</v>
      </c>
      <c r="R73">
        <v>39.983046000000002</v>
      </c>
      <c r="S73">
        <v>24.951222999999999</v>
      </c>
      <c r="T73">
        <v>0.53653600000000001</v>
      </c>
      <c r="U73">
        <v>334.35294800000003</v>
      </c>
      <c r="V73">
        <v>17.380030000000001</v>
      </c>
      <c r="W73">
        <v>30.823035000000001</v>
      </c>
      <c r="X73">
        <v>141.33472</v>
      </c>
      <c r="Y73">
        <v>0</v>
      </c>
      <c r="Z73">
        <v>18.837586999999999</v>
      </c>
      <c r="AA73">
        <v>26.921384</v>
      </c>
      <c r="AB73">
        <v>26.277694</v>
      </c>
      <c r="AC73">
        <v>19.233542</v>
      </c>
      <c r="AD73">
        <v>27.111260000000001</v>
      </c>
      <c r="AE73">
        <v>49.063369999999999</v>
      </c>
      <c r="AF73">
        <v>29.786946</v>
      </c>
      <c r="AG73">
        <v>42.403207000000002</v>
      </c>
      <c r="AH73">
        <v>92.483093999999994</v>
      </c>
      <c r="AI73">
        <v>0</v>
      </c>
      <c r="AJ73">
        <v>0</v>
      </c>
      <c r="AK73">
        <v>52.159922000000002</v>
      </c>
      <c r="AL73">
        <v>12.246434000000001</v>
      </c>
      <c r="AM73">
        <v>15.696092</v>
      </c>
      <c r="AN73">
        <v>0.78830599999999995</v>
      </c>
      <c r="AO73">
        <v>0</v>
      </c>
      <c r="AP73">
        <v>0</v>
      </c>
      <c r="AQ73">
        <v>60.452278</v>
      </c>
      <c r="AR73">
        <v>35.963242000000001</v>
      </c>
      <c r="AS73">
        <v>22.941282999999999</v>
      </c>
      <c r="AT73">
        <v>10.776325999999999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75.000314000000003</v>
      </c>
      <c r="BA73">
        <f t="shared" si="4"/>
        <v>2565.0132800000001</v>
      </c>
      <c r="BD73">
        <v>5.31</v>
      </c>
      <c r="BE73">
        <v>1.84</v>
      </c>
      <c r="BF73">
        <v>2.87</v>
      </c>
      <c r="BG73">
        <v>1.71</v>
      </c>
      <c r="BH73">
        <v>0</v>
      </c>
      <c r="BI73">
        <v>1.2</v>
      </c>
      <c r="BJ73">
        <v>1.38</v>
      </c>
      <c r="BK73">
        <v>1.85</v>
      </c>
      <c r="BL73">
        <v>0.87</v>
      </c>
      <c r="BM73">
        <v>0.08</v>
      </c>
      <c r="BN73">
        <v>2.2400000000000002</v>
      </c>
      <c r="BO73">
        <v>3.61</v>
      </c>
      <c r="BP73">
        <v>0.25</v>
      </c>
      <c r="BQ73">
        <v>1.94</v>
      </c>
      <c r="BR73">
        <v>2.1</v>
      </c>
      <c r="BS73">
        <v>1.58</v>
      </c>
      <c r="BT73">
        <v>2.8449550000000001</v>
      </c>
      <c r="BU73">
        <v>1.2858000000000001</v>
      </c>
      <c r="BV73">
        <v>1.9021729999999999</v>
      </c>
      <c r="BW73">
        <v>1.861259</v>
      </c>
      <c r="BX73">
        <v>1.877278</v>
      </c>
      <c r="BY73">
        <v>2.5716000000000001</v>
      </c>
      <c r="BZ73">
        <v>1.2720849999999999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5.0917690000000002</v>
      </c>
      <c r="CK73">
        <v>0.89597300000000002</v>
      </c>
      <c r="CL73">
        <v>1.8566180000000001</v>
      </c>
      <c r="CM73">
        <v>3.3648699999999998</v>
      </c>
      <c r="CN73">
        <v>3.3945120000000002</v>
      </c>
      <c r="CO73">
        <v>4.11456</v>
      </c>
      <c r="CP73">
        <v>4.0800689999999999</v>
      </c>
      <c r="CQ73">
        <v>3.3945120000000002</v>
      </c>
      <c r="CR73">
        <v>0.82067000000000001</v>
      </c>
      <c r="CS73">
        <v>2.6767300000000001</v>
      </c>
      <c r="CT73">
        <v>0.47898099999999999</v>
      </c>
      <c r="CU73">
        <v>0.72432399999999997</v>
      </c>
      <c r="CV73">
        <v>0.74041999999999997</v>
      </c>
      <c r="CW73">
        <v>0.92115599999999997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75.000314000000003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656.51522199999999</v>
      </c>
      <c r="L74">
        <v>327.45278500000001</v>
      </c>
      <c r="M74">
        <v>86.366296000000006</v>
      </c>
      <c r="N74">
        <v>112.98039799999999</v>
      </c>
      <c r="O74">
        <v>58.678068000000003</v>
      </c>
      <c r="P74">
        <v>117.843234</v>
      </c>
      <c r="Q74">
        <v>12.576786999999999</v>
      </c>
      <c r="R74">
        <v>39.983046000000002</v>
      </c>
      <c r="S74">
        <v>24.951222999999999</v>
      </c>
      <c r="T74">
        <v>0.53653600000000001</v>
      </c>
      <c r="U74">
        <v>334.35294800000003</v>
      </c>
      <c r="V74">
        <v>17.380030000000001</v>
      </c>
      <c r="W74">
        <v>30.823035000000001</v>
      </c>
      <c r="X74">
        <v>141.33472</v>
      </c>
      <c r="Y74">
        <v>0</v>
      </c>
      <c r="Z74">
        <v>18.837586999999999</v>
      </c>
      <c r="AA74">
        <v>26.921384</v>
      </c>
      <c r="AB74">
        <v>26.277694</v>
      </c>
      <c r="AC74">
        <v>19.233542</v>
      </c>
      <c r="AD74">
        <v>27.111260000000001</v>
      </c>
      <c r="AE74">
        <v>49.063369999999999</v>
      </c>
      <c r="AF74">
        <v>29.786946</v>
      </c>
      <c r="AG74">
        <v>42.403207000000002</v>
      </c>
      <c r="AH74">
        <v>115.60386699999999</v>
      </c>
      <c r="AI74">
        <v>0</v>
      </c>
      <c r="AJ74">
        <v>0</v>
      </c>
      <c r="AK74">
        <v>52.159922000000002</v>
      </c>
      <c r="AL74">
        <v>12.246434000000001</v>
      </c>
      <c r="AM74">
        <v>15.696092</v>
      </c>
      <c r="AN74">
        <v>0.78830599999999995</v>
      </c>
      <c r="AO74">
        <v>0</v>
      </c>
      <c r="AP74">
        <v>0</v>
      </c>
      <c r="AQ74">
        <v>60.452278</v>
      </c>
      <c r="AR74">
        <v>35.963242000000001</v>
      </c>
      <c r="AS74">
        <v>22.941282999999999</v>
      </c>
      <c r="AT74">
        <v>10.776325999999999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75.257851000000002</v>
      </c>
      <c r="BA74">
        <f t="shared" si="4"/>
        <v>2603.2949189999999</v>
      </c>
      <c r="BD74">
        <v>5.31</v>
      </c>
      <c r="BE74">
        <v>1.84</v>
      </c>
      <c r="BF74">
        <v>2.87</v>
      </c>
      <c r="BG74">
        <v>1.71</v>
      </c>
      <c r="BH74">
        <v>0</v>
      </c>
      <c r="BI74">
        <v>1.2</v>
      </c>
      <c r="BJ74">
        <v>1.38</v>
      </c>
      <c r="BK74">
        <v>1.85</v>
      </c>
      <c r="BL74">
        <v>0.87</v>
      </c>
      <c r="BM74">
        <v>0.08</v>
      </c>
      <c r="BN74">
        <v>2.2400000000000002</v>
      </c>
      <c r="BO74">
        <v>3.61</v>
      </c>
      <c r="BP74">
        <v>0.25</v>
      </c>
      <c r="BQ74">
        <v>1.94</v>
      </c>
      <c r="BR74">
        <v>2.1</v>
      </c>
      <c r="BS74">
        <v>1.58</v>
      </c>
      <c r="BT74">
        <v>2.8449550000000001</v>
      </c>
      <c r="BU74">
        <v>1.2858000000000001</v>
      </c>
      <c r="BV74">
        <v>1.9021729999999999</v>
      </c>
      <c r="BW74">
        <v>1.861259</v>
      </c>
      <c r="BX74">
        <v>1.877278</v>
      </c>
      <c r="BY74">
        <v>2.5716000000000001</v>
      </c>
      <c r="BZ74">
        <v>1.2720849999999999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5.0917690000000002</v>
      </c>
      <c r="CK74">
        <v>0.89597300000000002</v>
      </c>
      <c r="CL74">
        <v>1.8566180000000001</v>
      </c>
      <c r="CM74">
        <v>3.3648699999999998</v>
      </c>
      <c r="CN74">
        <v>3.3945120000000002</v>
      </c>
      <c r="CO74">
        <v>4.11456</v>
      </c>
      <c r="CP74">
        <v>4.0800689999999999</v>
      </c>
      <c r="CQ74">
        <v>3.3945120000000002</v>
      </c>
      <c r="CR74">
        <v>0.82067000000000001</v>
      </c>
      <c r="CS74">
        <v>2.6767300000000001</v>
      </c>
      <c r="CT74">
        <v>0.47898099999999999</v>
      </c>
      <c r="CU74">
        <v>0.79675600000000002</v>
      </c>
      <c r="CV74">
        <v>0.92552500000000004</v>
      </c>
      <c r="CW74">
        <v>0.92115599999999997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75.257851000000002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656.51522199999999</v>
      </c>
      <c r="L75">
        <v>334.37682899999999</v>
      </c>
      <c r="M75">
        <v>86.366296000000006</v>
      </c>
      <c r="N75">
        <v>112.98039799999999</v>
      </c>
      <c r="O75">
        <v>58.678068000000003</v>
      </c>
      <c r="P75">
        <v>117.843234</v>
      </c>
      <c r="Q75">
        <v>14.239474</v>
      </c>
      <c r="R75">
        <v>39.983046000000002</v>
      </c>
      <c r="S75">
        <v>24.951222999999999</v>
      </c>
      <c r="T75">
        <v>0.53653600000000001</v>
      </c>
      <c r="U75">
        <v>334.35294800000003</v>
      </c>
      <c r="V75">
        <v>17.380030000000001</v>
      </c>
      <c r="W75">
        <v>30.823035000000001</v>
      </c>
      <c r="X75">
        <v>141.33472</v>
      </c>
      <c r="Y75">
        <v>0</v>
      </c>
      <c r="Z75">
        <v>18.837586999999999</v>
      </c>
      <c r="AA75">
        <v>26.921384</v>
      </c>
      <c r="AB75">
        <v>26.277694</v>
      </c>
      <c r="AC75">
        <v>19.233542</v>
      </c>
      <c r="AD75">
        <v>27.111260000000001</v>
      </c>
      <c r="AE75">
        <v>49.063369999999999</v>
      </c>
      <c r="AF75">
        <v>29.786946</v>
      </c>
      <c r="AG75">
        <v>42.403207000000002</v>
      </c>
      <c r="AH75">
        <v>115.60386699999999</v>
      </c>
      <c r="AI75">
        <v>0</v>
      </c>
      <c r="AJ75">
        <v>0</v>
      </c>
      <c r="AK75">
        <v>52.159922000000002</v>
      </c>
      <c r="AL75">
        <v>12.246434000000001</v>
      </c>
      <c r="AM75">
        <v>15.696092</v>
      </c>
      <c r="AN75">
        <v>0.78830599999999995</v>
      </c>
      <c r="AO75">
        <v>0</v>
      </c>
      <c r="AP75">
        <v>0.36819800000000003</v>
      </c>
      <c r="AQ75">
        <v>60.452278</v>
      </c>
      <c r="AR75">
        <v>34.905498999999999</v>
      </c>
      <c r="AS75">
        <v>22.941282999999999</v>
      </c>
      <c r="AT75">
        <v>10.776325999999999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80.466228999999984</v>
      </c>
      <c r="BA75">
        <f t="shared" si="4"/>
        <v>2616.4004830000003</v>
      </c>
      <c r="BD75">
        <v>5.31</v>
      </c>
      <c r="BE75">
        <v>1.84</v>
      </c>
      <c r="BF75">
        <v>2.87</v>
      </c>
      <c r="BG75">
        <v>1.71</v>
      </c>
      <c r="BH75">
        <v>4.79</v>
      </c>
      <c r="BI75">
        <v>1.2</v>
      </c>
      <c r="BJ75">
        <v>1.38</v>
      </c>
      <c r="BK75">
        <v>1.85</v>
      </c>
      <c r="BL75">
        <v>0.89</v>
      </c>
      <c r="BM75">
        <v>0.08</v>
      </c>
      <c r="BN75">
        <v>2.2400000000000002</v>
      </c>
      <c r="BO75">
        <v>3.61</v>
      </c>
      <c r="BP75">
        <v>0.25</v>
      </c>
      <c r="BQ75">
        <v>1.94</v>
      </c>
      <c r="BR75">
        <v>2.1</v>
      </c>
      <c r="BS75">
        <v>1.58</v>
      </c>
      <c r="BT75">
        <v>2.8449550000000001</v>
      </c>
      <c r="BU75">
        <v>1.2858000000000001</v>
      </c>
      <c r="BV75">
        <v>1.9021729999999999</v>
      </c>
      <c r="BW75">
        <v>1.861259</v>
      </c>
      <c r="BX75">
        <v>1.877278</v>
      </c>
      <c r="BY75">
        <v>2.5716000000000001</v>
      </c>
      <c r="BZ75">
        <v>1.2720849999999999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5.0917690000000002</v>
      </c>
      <c r="CK75">
        <v>0.89597300000000002</v>
      </c>
      <c r="CL75">
        <v>1.8566180000000001</v>
      </c>
      <c r="CM75">
        <v>3.3648699999999998</v>
      </c>
      <c r="CN75">
        <v>3.3945120000000002</v>
      </c>
      <c r="CO75">
        <v>4.11456</v>
      </c>
      <c r="CP75">
        <v>4.0800689999999999</v>
      </c>
      <c r="CQ75">
        <v>3.3945120000000002</v>
      </c>
      <c r="CR75">
        <v>0.82067000000000001</v>
      </c>
      <c r="CS75">
        <v>2.6767300000000001</v>
      </c>
      <c r="CT75">
        <v>0.47898099999999999</v>
      </c>
      <c r="CU75">
        <v>1.1951339999999999</v>
      </c>
      <c r="CV75">
        <v>0.92552500000000004</v>
      </c>
      <c r="CW75">
        <v>0.92115599999999997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80.466228999999984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656.51522199999999</v>
      </c>
      <c r="L76">
        <v>334.37843299999997</v>
      </c>
      <c r="M76">
        <v>86.366296000000006</v>
      </c>
      <c r="N76">
        <v>112.98039799999999</v>
      </c>
      <c r="O76">
        <v>58.678068000000003</v>
      </c>
      <c r="P76">
        <v>117.843234</v>
      </c>
      <c r="Q76">
        <v>14.239474</v>
      </c>
      <c r="R76">
        <v>39.983046000000002</v>
      </c>
      <c r="S76">
        <v>24.951222999999999</v>
      </c>
      <c r="T76">
        <v>0.53653600000000001</v>
      </c>
      <c r="U76">
        <v>334.35294800000003</v>
      </c>
      <c r="V76">
        <v>17.380030000000001</v>
      </c>
      <c r="W76">
        <v>30.823035000000001</v>
      </c>
      <c r="X76">
        <v>141.33472</v>
      </c>
      <c r="Y76">
        <v>0</v>
      </c>
      <c r="Z76">
        <v>18.837586999999999</v>
      </c>
      <c r="AA76">
        <v>26.921384</v>
      </c>
      <c r="AB76">
        <v>26.277694</v>
      </c>
      <c r="AC76">
        <v>19.233542</v>
      </c>
      <c r="AD76">
        <v>27.111260000000001</v>
      </c>
      <c r="AE76">
        <v>49.063369999999999</v>
      </c>
      <c r="AF76">
        <v>29.786946</v>
      </c>
      <c r="AG76">
        <v>42.403207000000002</v>
      </c>
      <c r="AH76">
        <v>115.60386699999999</v>
      </c>
      <c r="AI76">
        <v>0</v>
      </c>
      <c r="AJ76">
        <v>0</v>
      </c>
      <c r="AK76">
        <v>52.159922000000002</v>
      </c>
      <c r="AL76">
        <v>12.246434000000001</v>
      </c>
      <c r="AM76">
        <v>15.696092</v>
      </c>
      <c r="AN76">
        <v>0.78830599999999995</v>
      </c>
      <c r="AO76">
        <v>0</v>
      </c>
      <c r="AP76">
        <v>0.36819800000000003</v>
      </c>
      <c r="AQ76">
        <v>60.452278</v>
      </c>
      <c r="AR76">
        <v>34.905498999999999</v>
      </c>
      <c r="AS76">
        <v>22.941282999999999</v>
      </c>
      <c r="AT76">
        <v>10.776325999999999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80.476228999999989</v>
      </c>
      <c r="BA76">
        <f t="shared" si="4"/>
        <v>2616.4120870000002</v>
      </c>
      <c r="BD76">
        <v>5.31</v>
      </c>
      <c r="BE76">
        <v>1.84</v>
      </c>
      <c r="BF76">
        <v>2.87</v>
      </c>
      <c r="BG76">
        <v>1.71</v>
      </c>
      <c r="BH76">
        <v>4.79</v>
      </c>
      <c r="BI76">
        <v>1.2</v>
      </c>
      <c r="BJ76">
        <v>1.38</v>
      </c>
      <c r="BK76">
        <v>1.85</v>
      </c>
      <c r="BL76">
        <v>0.9</v>
      </c>
      <c r="BM76">
        <v>0.08</v>
      </c>
      <c r="BN76">
        <v>2.2400000000000002</v>
      </c>
      <c r="BO76">
        <v>3.61</v>
      </c>
      <c r="BP76">
        <v>0.25</v>
      </c>
      <c r="BQ76">
        <v>1.94</v>
      </c>
      <c r="BR76">
        <v>2.1</v>
      </c>
      <c r="BS76">
        <v>1.58</v>
      </c>
      <c r="BT76">
        <v>2.8449550000000001</v>
      </c>
      <c r="BU76">
        <v>1.2858000000000001</v>
      </c>
      <c r="BV76">
        <v>1.9021729999999999</v>
      </c>
      <c r="BW76">
        <v>1.861259</v>
      </c>
      <c r="BX76">
        <v>1.877278</v>
      </c>
      <c r="BY76">
        <v>2.5716000000000001</v>
      </c>
      <c r="BZ76">
        <v>1.2720849999999999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5.0917690000000002</v>
      </c>
      <c r="CK76">
        <v>0.89597300000000002</v>
      </c>
      <c r="CL76">
        <v>1.8566180000000001</v>
      </c>
      <c r="CM76">
        <v>3.3648699999999998</v>
      </c>
      <c r="CN76">
        <v>3.3945120000000002</v>
      </c>
      <c r="CO76">
        <v>4.11456</v>
      </c>
      <c r="CP76">
        <v>4.0800689999999999</v>
      </c>
      <c r="CQ76">
        <v>3.3945120000000002</v>
      </c>
      <c r="CR76">
        <v>0.82067000000000001</v>
      </c>
      <c r="CS76">
        <v>2.6767300000000001</v>
      </c>
      <c r="CT76">
        <v>0.47898099999999999</v>
      </c>
      <c r="CU76">
        <v>1.1951339999999999</v>
      </c>
      <c r="CV76">
        <v>0.92552500000000004</v>
      </c>
      <c r="CW76">
        <v>0.92115599999999997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80.476228999999989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656.51522199999999</v>
      </c>
      <c r="L77">
        <v>353.54043300000001</v>
      </c>
      <c r="M77">
        <v>86.366296000000006</v>
      </c>
      <c r="N77">
        <v>112.98039799999999</v>
      </c>
      <c r="O77">
        <v>58.678068000000003</v>
      </c>
      <c r="P77">
        <v>117.843234</v>
      </c>
      <c r="Q77">
        <v>14.239474</v>
      </c>
      <c r="R77">
        <v>39.983046000000002</v>
      </c>
      <c r="S77">
        <v>24.951222999999999</v>
      </c>
      <c r="T77">
        <v>0.53653600000000001</v>
      </c>
      <c r="U77">
        <v>334.35294800000003</v>
      </c>
      <c r="V77">
        <v>17.380030000000001</v>
      </c>
      <c r="W77">
        <v>30.823035000000001</v>
      </c>
      <c r="X77">
        <v>141.33472</v>
      </c>
      <c r="Y77">
        <v>0</v>
      </c>
      <c r="Z77">
        <v>18.837586999999999</v>
      </c>
      <c r="AA77">
        <v>26.921384</v>
      </c>
      <c r="AB77">
        <v>26.277694</v>
      </c>
      <c r="AC77">
        <v>19.233542</v>
      </c>
      <c r="AD77">
        <v>27.111260000000001</v>
      </c>
      <c r="AE77">
        <v>49.063369999999999</v>
      </c>
      <c r="AF77">
        <v>29.786946</v>
      </c>
      <c r="AG77">
        <v>42.403207000000002</v>
      </c>
      <c r="AH77">
        <v>115.60386699999999</v>
      </c>
      <c r="AI77">
        <v>0</v>
      </c>
      <c r="AJ77">
        <v>0</v>
      </c>
      <c r="AK77">
        <v>52.159922000000002</v>
      </c>
      <c r="AL77">
        <v>12.246434000000001</v>
      </c>
      <c r="AM77">
        <v>15.696092</v>
      </c>
      <c r="AN77">
        <v>0.78830599999999995</v>
      </c>
      <c r="AO77">
        <v>0</v>
      </c>
      <c r="AP77">
        <v>0.36819800000000003</v>
      </c>
      <c r="AQ77">
        <v>60.452278</v>
      </c>
      <c r="AR77">
        <v>34.905498999999999</v>
      </c>
      <c r="AS77">
        <v>22.941282999999999</v>
      </c>
      <c r="AT77">
        <v>10.776325999999999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80.097874999999988</v>
      </c>
      <c r="BA77">
        <f t="shared" si="4"/>
        <v>2635.195733</v>
      </c>
      <c r="BD77">
        <v>5.31</v>
      </c>
      <c r="BE77">
        <v>1.84</v>
      </c>
      <c r="BF77">
        <v>2.87</v>
      </c>
      <c r="BG77">
        <v>1.71</v>
      </c>
      <c r="BH77">
        <v>4.79</v>
      </c>
      <c r="BI77">
        <v>1.2</v>
      </c>
      <c r="BJ77">
        <v>1.38</v>
      </c>
      <c r="BK77">
        <v>1.85</v>
      </c>
      <c r="BL77">
        <v>0.9</v>
      </c>
      <c r="BM77">
        <v>0.08</v>
      </c>
      <c r="BN77">
        <v>2.2400000000000002</v>
      </c>
      <c r="BO77">
        <v>3.61</v>
      </c>
      <c r="BP77">
        <v>0.25</v>
      </c>
      <c r="BQ77">
        <v>1.94</v>
      </c>
      <c r="BR77">
        <v>2.1</v>
      </c>
      <c r="BS77">
        <v>1.58</v>
      </c>
      <c r="BT77">
        <v>2.8449550000000001</v>
      </c>
      <c r="BU77">
        <v>1.2858000000000001</v>
      </c>
      <c r="BV77">
        <v>1.9221969999999999</v>
      </c>
      <c r="BW77">
        <v>1.861259</v>
      </c>
      <c r="BX77">
        <v>1.877278</v>
      </c>
      <c r="BY77">
        <v>2.5716000000000001</v>
      </c>
      <c r="BZ77">
        <v>1.2720849999999999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5.0917690000000002</v>
      </c>
      <c r="CK77">
        <v>0.89597300000000002</v>
      </c>
      <c r="CL77">
        <v>1.8566180000000001</v>
      </c>
      <c r="CM77">
        <v>3.3648699999999998</v>
      </c>
      <c r="CN77">
        <v>3.3945120000000002</v>
      </c>
      <c r="CO77">
        <v>4.11456</v>
      </c>
      <c r="CP77">
        <v>4.0800689999999999</v>
      </c>
      <c r="CQ77">
        <v>3.3945120000000002</v>
      </c>
      <c r="CR77">
        <v>0.82067000000000001</v>
      </c>
      <c r="CS77">
        <v>2.6767300000000001</v>
      </c>
      <c r="CT77">
        <v>0.47898099999999999</v>
      </c>
      <c r="CU77">
        <v>0.79675600000000002</v>
      </c>
      <c r="CV77">
        <v>0.92552500000000004</v>
      </c>
      <c r="CW77">
        <v>0.92115599999999997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80.097874999999988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656.51522199999999</v>
      </c>
      <c r="L78">
        <v>363.12143300000002</v>
      </c>
      <c r="M78">
        <v>86.366296000000006</v>
      </c>
      <c r="N78">
        <v>112.98039799999999</v>
      </c>
      <c r="O78">
        <v>58.678068000000003</v>
      </c>
      <c r="P78">
        <v>117.843234</v>
      </c>
      <c r="Q78">
        <v>14.239474</v>
      </c>
      <c r="R78">
        <v>39.983046000000002</v>
      </c>
      <c r="S78">
        <v>24.951222999999999</v>
      </c>
      <c r="T78">
        <v>0.53653600000000001</v>
      </c>
      <c r="U78">
        <v>334.35294800000003</v>
      </c>
      <c r="V78">
        <v>17.380030000000001</v>
      </c>
      <c r="W78">
        <v>30.823035000000001</v>
      </c>
      <c r="X78">
        <v>141.33472</v>
      </c>
      <c r="Y78">
        <v>0</v>
      </c>
      <c r="Z78">
        <v>18.837586999999999</v>
      </c>
      <c r="AA78">
        <v>26.921384</v>
      </c>
      <c r="AB78">
        <v>26.277694</v>
      </c>
      <c r="AC78">
        <v>19.233542</v>
      </c>
      <c r="AD78">
        <v>27.111260000000001</v>
      </c>
      <c r="AE78">
        <v>49.063369999999999</v>
      </c>
      <c r="AF78">
        <v>29.786946</v>
      </c>
      <c r="AG78">
        <v>42.403207000000002</v>
      </c>
      <c r="AH78">
        <v>115.60386699999999</v>
      </c>
      <c r="AI78">
        <v>0</v>
      </c>
      <c r="AJ78">
        <v>0</v>
      </c>
      <c r="AK78">
        <v>52.159922000000002</v>
      </c>
      <c r="AL78">
        <v>12.246434000000001</v>
      </c>
      <c r="AM78">
        <v>15.696092</v>
      </c>
      <c r="AN78">
        <v>0.78830599999999995</v>
      </c>
      <c r="AO78">
        <v>0</v>
      </c>
      <c r="AP78">
        <v>0.36819800000000003</v>
      </c>
      <c r="AQ78">
        <v>60.452278</v>
      </c>
      <c r="AR78">
        <v>34.905498999999999</v>
      </c>
      <c r="AS78">
        <v>22.941282999999999</v>
      </c>
      <c r="AT78">
        <v>10.776325999999999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79.700148999999982</v>
      </c>
      <c r="BA78">
        <f t="shared" si="4"/>
        <v>2644.379007</v>
      </c>
      <c r="BD78">
        <v>5.31</v>
      </c>
      <c r="BE78">
        <v>1.84</v>
      </c>
      <c r="BF78">
        <v>2.87</v>
      </c>
      <c r="BG78">
        <v>1.71</v>
      </c>
      <c r="BH78">
        <v>4.79</v>
      </c>
      <c r="BI78">
        <v>1.2</v>
      </c>
      <c r="BJ78">
        <v>1.38</v>
      </c>
      <c r="BK78">
        <v>1.85</v>
      </c>
      <c r="BL78">
        <v>0.9</v>
      </c>
      <c r="BM78">
        <v>0.08</v>
      </c>
      <c r="BN78">
        <v>2.2400000000000002</v>
      </c>
      <c r="BO78">
        <v>3.61</v>
      </c>
      <c r="BP78">
        <v>0.25</v>
      </c>
      <c r="BQ78">
        <v>1.94</v>
      </c>
      <c r="BR78">
        <v>2.1</v>
      </c>
      <c r="BS78">
        <v>1.58</v>
      </c>
      <c r="BT78">
        <v>2.8449550000000001</v>
      </c>
      <c r="BU78">
        <v>1.2858000000000001</v>
      </c>
      <c r="BV78">
        <v>1.922849</v>
      </c>
      <c r="BW78">
        <v>1.861259</v>
      </c>
      <c r="BX78">
        <v>1.877278</v>
      </c>
      <c r="BY78">
        <v>2.5716000000000001</v>
      </c>
      <c r="BZ78">
        <v>1.2720849999999999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5.0917690000000002</v>
      </c>
      <c r="CK78">
        <v>0.89597300000000002</v>
      </c>
      <c r="CL78">
        <v>1.8566180000000001</v>
      </c>
      <c r="CM78">
        <v>3.3648699999999998</v>
      </c>
      <c r="CN78">
        <v>3.3945120000000002</v>
      </c>
      <c r="CO78">
        <v>4.11456</v>
      </c>
      <c r="CP78">
        <v>4.0800689999999999</v>
      </c>
      <c r="CQ78">
        <v>3.3945120000000002</v>
      </c>
      <c r="CR78">
        <v>0.82067000000000001</v>
      </c>
      <c r="CS78">
        <v>2.6767300000000001</v>
      </c>
      <c r="CT78">
        <v>0.47898099999999999</v>
      </c>
      <c r="CU78">
        <v>0.39837800000000001</v>
      </c>
      <c r="CV78">
        <v>0.92552500000000004</v>
      </c>
      <c r="CW78">
        <v>0.92115599999999997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79.700148999999982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656.51522199999999</v>
      </c>
      <c r="L79">
        <v>334.37843299999997</v>
      </c>
      <c r="M79">
        <v>86.366296000000006</v>
      </c>
      <c r="N79">
        <v>112.98039799999999</v>
      </c>
      <c r="O79">
        <v>58.678068000000003</v>
      </c>
      <c r="P79">
        <v>117.843234</v>
      </c>
      <c r="Q79">
        <v>14.239474</v>
      </c>
      <c r="R79">
        <v>39.983046000000002</v>
      </c>
      <c r="S79">
        <v>24.951222999999999</v>
      </c>
      <c r="T79">
        <v>0.53653600000000001</v>
      </c>
      <c r="U79">
        <v>334.35294800000003</v>
      </c>
      <c r="V79">
        <v>17.380030000000001</v>
      </c>
      <c r="W79">
        <v>30.822172999999999</v>
      </c>
      <c r="X79">
        <v>141.33472</v>
      </c>
      <c r="Y79">
        <v>0</v>
      </c>
      <c r="Z79">
        <v>12.558392</v>
      </c>
      <c r="AA79">
        <v>26.921384</v>
      </c>
      <c r="AB79">
        <v>13.032458999999999</v>
      </c>
      <c r="AC79">
        <v>9.6072900000000008</v>
      </c>
      <c r="AD79">
        <v>17.812228999999999</v>
      </c>
      <c r="AE79">
        <v>32.596860999999997</v>
      </c>
      <c r="AF79">
        <v>26.282599000000001</v>
      </c>
      <c r="AG79">
        <v>42.403207000000002</v>
      </c>
      <c r="AH79">
        <v>78.629351</v>
      </c>
      <c r="AI79">
        <v>0</v>
      </c>
      <c r="AJ79">
        <v>0</v>
      </c>
      <c r="AK79">
        <v>52.159922000000002</v>
      </c>
      <c r="AL79">
        <v>12.246434000000001</v>
      </c>
      <c r="AM79">
        <v>15.664383000000001</v>
      </c>
      <c r="AN79">
        <v>0.78830599999999995</v>
      </c>
      <c r="AO79">
        <v>0</v>
      </c>
      <c r="AP79">
        <v>0.24546499999999999</v>
      </c>
      <c r="AQ79">
        <v>60.452278</v>
      </c>
      <c r="AR79">
        <v>35.963242000000001</v>
      </c>
      <c r="AS79">
        <v>22.941282999999999</v>
      </c>
      <c r="AT79">
        <v>10.776325999999999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79.405053999999993</v>
      </c>
      <c r="BA79">
        <f t="shared" si="4"/>
        <v>2520.8482659999995</v>
      </c>
      <c r="BD79">
        <v>5.31</v>
      </c>
      <c r="BE79">
        <v>1.84</v>
      </c>
      <c r="BF79">
        <v>2.87</v>
      </c>
      <c r="BG79">
        <v>1.71</v>
      </c>
      <c r="BH79">
        <v>4.79</v>
      </c>
      <c r="BI79">
        <v>1.2</v>
      </c>
      <c r="BJ79">
        <v>1.38</v>
      </c>
      <c r="BK79">
        <v>1.85</v>
      </c>
      <c r="BL79">
        <v>0.9</v>
      </c>
      <c r="BM79">
        <v>0.08</v>
      </c>
      <c r="BN79">
        <v>2.2400000000000002</v>
      </c>
      <c r="BO79">
        <v>3.61</v>
      </c>
      <c r="BP79">
        <v>0.25</v>
      </c>
      <c r="BQ79">
        <v>1.94</v>
      </c>
      <c r="BR79">
        <v>2.1</v>
      </c>
      <c r="BS79">
        <v>1.58</v>
      </c>
      <c r="BT79">
        <v>2.8449550000000001</v>
      </c>
      <c r="BU79">
        <v>1.2858000000000001</v>
      </c>
      <c r="BV79">
        <v>1.922849</v>
      </c>
      <c r="BW79">
        <v>1.861259</v>
      </c>
      <c r="BX79">
        <v>1.877278</v>
      </c>
      <c r="BY79">
        <v>2.5716000000000001</v>
      </c>
      <c r="BZ79">
        <v>1.2720849999999999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5.0917690000000002</v>
      </c>
      <c r="CK79">
        <v>0.89597300000000002</v>
      </c>
      <c r="CL79">
        <v>1.8566180000000001</v>
      </c>
      <c r="CM79">
        <v>3.3648699999999998</v>
      </c>
      <c r="CN79">
        <v>3.3945120000000002</v>
      </c>
      <c r="CO79">
        <v>4.11456</v>
      </c>
      <c r="CP79">
        <v>4.0800689999999999</v>
      </c>
      <c r="CQ79">
        <v>3.3945120000000002</v>
      </c>
      <c r="CR79">
        <v>0.82067000000000001</v>
      </c>
      <c r="CS79">
        <v>2.6767300000000001</v>
      </c>
      <c r="CT79">
        <v>0.47898099999999999</v>
      </c>
      <c r="CU79">
        <v>0.39837800000000001</v>
      </c>
      <c r="CV79">
        <v>0.63043000000000005</v>
      </c>
      <c r="CW79">
        <v>0.92115599999999997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79.405053999999993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656.51522199999999</v>
      </c>
      <c r="L80">
        <v>334.37843299999997</v>
      </c>
      <c r="M80">
        <v>86.366296000000006</v>
      </c>
      <c r="N80">
        <v>112.98039799999999</v>
      </c>
      <c r="O80">
        <v>58.678068000000003</v>
      </c>
      <c r="P80">
        <v>117.843234</v>
      </c>
      <c r="Q80">
        <v>14.239474</v>
      </c>
      <c r="R80">
        <v>39.983046000000002</v>
      </c>
      <c r="S80">
        <v>24.951222999999999</v>
      </c>
      <c r="T80">
        <v>0.53653600000000001</v>
      </c>
      <c r="U80">
        <v>334.35294800000003</v>
      </c>
      <c r="V80">
        <v>17.380030000000001</v>
      </c>
      <c r="W80">
        <v>30.822172999999999</v>
      </c>
      <c r="X80">
        <v>141.33472</v>
      </c>
      <c r="Y80">
        <v>0</v>
      </c>
      <c r="Z80">
        <v>6.2791959999999998</v>
      </c>
      <c r="AA80">
        <v>17.030228000000001</v>
      </c>
      <c r="AB80">
        <v>2.6596860000000002</v>
      </c>
      <c r="AC80">
        <v>9.6072900000000008</v>
      </c>
      <c r="AD80">
        <v>2.6194449999999998</v>
      </c>
      <c r="AE80">
        <v>32.596860999999997</v>
      </c>
      <c r="AF80">
        <v>26.282599000000001</v>
      </c>
      <c r="AG80">
        <v>42.403207000000002</v>
      </c>
      <c r="AH80">
        <v>60.844140000000003</v>
      </c>
      <c r="AI80">
        <v>0</v>
      </c>
      <c r="AJ80">
        <v>0</v>
      </c>
      <c r="AK80">
        <v>52.159922000000002</v>
      </c>
      <c r="AL80">
        <v>12.246434000000001</v>
      </c>
      <c r="AM80">
        <v>15.664383000000001</v>
      </c>
      <c r="AN80">
        <v>0.78830599999999995</v>
      </c>
      <c r="AO80">
        <v>0</v>
      </c>
      <c r="AP80">
        <v>0.24546499999999999</v>
      </c>
      <c r="AQ80">
        <v>45.339207999999999</v>
      </c>
      <c r="AR80">
        <v>35.963242000000001</v>
      </c>
      <c r="AS80">
        <v>22.941282999999999</v>
      </c>
      <c r="AT80">
        <v>10.776325999999999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79.005334999999988</v>
      </c>
      <c r="BA80">
        <f t="shared" si="4"/>
        <v>2445.8143569999993</v>
      </c>
      <c r="BD80">
        <v>5.31</v>
      </c>
      <c r="BE80">
        <v>1.84</v>
      </c>
      <c r="BF80">
        <v>2.87</v>
      </c>
      <c r="BG80">
        <v>1.71</v>
      </c>
      <c r="BH80">
        <v>4.79</v>
      </c>
      <c r="BI80">
        <v>1.2</v>
      </c>
      <c r="BJ80">
        <v>1.38</v>
      </c>
      <c r="BK80">
        <v>1.85</v>
      </c>
      <c r="BL80">
        <v>0.9</v>
      </c>
      <c r="BM80">
        <v>0.08</v>
      </c>
      <c r="BN80">
        <v>2.2400000000000002</v>
      </c>
      <c r="BO80">
        <v>3.61</v>
      </c>
      <c r="BP80">
        <v>0.25</v>
      </c>
      <c r="BQ80">
        <v>1.94</v>
      </c>
      <c r="BR80">
        <v>2.1</v>
      </c>
      <c r="BS80">
        <v>1.58</v>
      </c>
      <c r="BT80">
        <v>2.8449550000000001</v>
      </c>
      <c r="BU80">
        <v>1.2858000000000001</v>
      </c>
      <c r="BV80">
        <v>1.922849</v>
      </c>
      <c r="BW80">
        <v>1.861259</v>
      </c>
      <c r="BX80">
        <v>1.877278</v>
      </c>
      <c r="BY80">
        <v>2.5716000000000001</v>
      </c>
      <c r="BZ80">
        <v>1.2720849999999999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5.0917690000000002</v>
      </c>
      <c r="CK80">
        <v>0.89597300000000002</v>
      </c>
      <c r="CL80">
        <v>1.8566180000000001</v>
      </c>
      <c r="CM80">
        <v>3.3648699999999998</v>
      </c>
      <c r="CN80">
        <v>3.3945120000000002</v>
      </c>
      <c r="CO80">
        <v>4.11456</v>
      </c>
      <c r="CP80">
        <v>4.0800689999999999</v>
      </c>
      <c r="CQ80">
        <v>3.3945120000000002</v>
      </c>
      <c r="CR80">
        <v>0.82067000000000001</v>
      </c>
      <c r="CS80">
        <v>2.6767300000000001</v>
      </c>
      <c r="CT80">
        <v>0.47898099999999999</v>
      </c>
      <c r="CU80">
        <v>0.14084099999999999</v>
      </c>
      <c r="CV80">
        <v>0.48824800000000002</v>
      </c>
      <c r="CW80">
        <v>0.92115599999999997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79.005334999999988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656.51522199999999</v>
      </c>
      <c r="L81">
        <v>334.37843299999997</v>
      </c>
      <c r="M81">
        <v>86.366296000000006</v>
      </c>
      <c r="N81">
        <v>112.98039799999999</v>
      </c>
      <c r="O81">
        <v>58.678068000000003</v>
      </c>
      <c r="P81">
        <v>117.843234</v>
      </c>
      <c r="Q81">
        <v>14.239474</v>
      </c>
      <c r="R81">
        <v>39.983046000000002</v>
      </c>
      <c r="S81">
        <v>24.951222999999999</v>
      </c>
      <c r="T81">
        <v>0.53653600000000001</v>
      </c>
      <c r="U81">
        <v>334.35294800000003</v>
      </c>
      <c r="V81">
        <v>17.380030000000001</v>
      </c>
      <c r="W81">
        <v>30.822172999999999</v>
      </c>
      <c r="X81">
        <v>141.33472</v>
      </c>
      <c r="Y81">
        <v>0</v>
      </c>
      <c r="Z81">
        <v>6.2791959999999998</v>
      </c>
      <c r="AA81">
        <v>13.397112</v>
      </c>
      <c r="AB81">
        <v>0</v>
      </c>
      <c r="AC81">
        <v>0</v>
      </c>
      <c r="AD81">
        <v>0</v>
      </c>
      <c r="AE81">
        <v>32.596860999999997</v>
      </c>
      <c r="AF81">
        <v>26.282599000000001</v>
      </c>
      <c r="AG81">
        <v>42.403207000000002</v>
      </c>
      <c r="AH81">
        <v>23.401592000000001</v>
      </c>
      <c r="AI81">
        <v>0</v>
      </c>
      <c r="AJ81">
        <v>0</v>
      </c>
      <c r="AK81">
        <v>52.159922000000002</v>
      </c>
      <c r="AL81">
        <v>12.246434000000001</v>
      </c>
      <c r="AM81">
        <v>15.664383000000001</v>
      </c>
      <c r="AN81">
        <v>0.78830599999999995</v>
      </c>
      <c r="AO81">
        <v>0</v>
      </c>
      <c r="AP81">
        <v>0.24546499999999999</v>
      </c>
      <c r="AQ81">
        <v>45.339207999999999</v>
      </c>
      <c r="AR81">
        <v>34.905498999999999</v>
      </c>
      <c r="AS81">
        <v>22.941282999999999</v>
      </c>
      <c r="AT81">
        <v>10.776325999999999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78.564033999999992</v>
      </c>
      <c r="BA81">
        <f t="shared" si="4"/>
        <v>2388.3532279999999</v>
      </c>
      <c r="BD81">
        <v>5.31</v>
      </c>
      <c r="BE81">
        <v>1.84</v>
      </c>
      <c r="BF81">
        <v>2.87</v>
      </c>
      <c r="BG81">
        <v>1.71</v>
      </c>
      <c r="BH81">
        <v>4.79</v>
      </c>
      <c r="BI81">
        <v>1.2</v>
      </c>
      <c r="BJ81">
        <v>1.38</v>
      </c>
      <c r="BK81">
        <v>1.85</v>
      </c>
      <c r="BL81">
        <v>0.9</v>
      </c>
      <c r="BM81">
        <v>0.08</v>
      </c>
      <c r="BN81">
        <v>2.2400000000000002</v>
      </c>
      <c r="BO81">
        <v>3.61</v>
      </c>
      <c r="BP81">
        <v>0.25</v>
      </c>
      <c r="BQ81">
        <v>1.94</v>
      </c>
      <c r="BR81">
        <v>2.1</v>
      </c>
      <c r="BS81">
        <v>1.58</v>
      </c>
      <c r="BT81">
        <v>2.8449550000000001</v>
      </c>
      <c r="BU81">
        <v>1.2858000000000001</v>
      </c>
      <c r="BV81">
        <v>1.922849</v>
      </c>
      <c r="BW81">
        <v>1.861259</v>
      </c>
      <c r="BX81">
        <v>1.877278</v>
      </c>
      <c r="BY81">
        <v>2.5716000000000001</v>
      </c>
      <c r="BZ81">
        <v>1.2720849999999999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5.0917690000000002</v>
      </c>
      <c r="CK81">
        <v>0.89597300000000002</v>
      </c>
      <c r="CL81">
        <v>1.8566180000000001</v>
      </c>
      <c r="CM81">
        <v>3.3648699999999998</v>
      </c>
      <c r="CN81">
        <v>3.3945120000000002</v>
      </c>
      <c r="CO81">
        <v>4.11456</v>
      </c>
      <c r="CP81">
        <v>4.0800689999999999</v>
      </c>
      <c r="CQ81">
        <v>3.3945120000000002</v>
      </c>
      <c r="CR81">
        <v>0.82067000000000001</v>
      </c>
      <c r="CS81">
        <v>2.6767300000000001</v>
      </c>
      <c r="CT81">
        <v>0.47898099999999999</v>
      </c>
      <c r="CU81">
        <v>0</v>
      </c>
      <c r="CV81">
        <v>0.18778800000000001</v>
      </c>
      <c r="CW81">
        <v>0.92115599999999997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78.564033999999992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656.51522199999999</v>
      </c>
      <c r="L82">
        <v>334.37843299999997</v>
      </c>
      <c r="M82">
        <v>86.366296000000006</v>
      </c>
      <c r="N82">
        <v>112.98039799999999</v>
      </c>
      <c r="O82">
        <v>58.678068000000003</v>
      </c>
      <c r="P82">
        <v>117.843234</v>
      </c>
      <c r="Q82">
        <v>14.239474</v>
      </c>
      <c r="R82">
        <v>39.983046000000002</v>
      </c>
      <c r="S82">
        <v>24.951222999999999</v>
      </c>
      <c r="T82">
        <v>0.53653600000000001</v>
      </c>
      <c r="U82">
        <v>334.35294800000003</v>
      </c>
      <c r="V82">
        <v>17.380030000000001</v>
      </c>
      <c r="W82">
        <v>30.822172999999999</v>
      </c>
      <c r="X82">
        <v>141.33472</v>
      </c>
      <c r="Y82">
        <v>0</v>
      </c>
      <c r="Z82">
        <v>6.2791959999999998</v>
      </c>
      <c r="AA82">
        <v>3.6331150000000001</v>
      </c>
      <c r="AB82">
        <v>0</v>
      </c>
      <c r="AC82">
        <v>0</v>
      </c>
      <c r="AD82">
        <v>0</v>
      </c>
      <c r="AE82">
        <v>32.596860999999997</v>
      </c>
      <c r="AF82">
        <v>26.282599000000001</v>
      </c>
      <c r="AG82">
        <v>42.403207000000002</v>
      </c>
      <c r="AH82">
        <v>2.8081909999999999</v>
      </c>
      <c r="AI82">
        <v>0</v>
      </c>
      <c r="AJ82">
        <v>0</v>
      </c>
      <c r="AK82">
        <v>52.159922000000002</v>
      </c>
      <c r="AL82">
        <v>12.246434000000001</v>
      </c>
      <c r="AM82">
        <v>15.664383000000001</v>
      </c>
      <c r="AN82">
        <v>0.78830599999999995</v>
      </c>
      <c r="AO82">
        <v>0</v>
      </c>
      <c r="AP82">
        <v>0.24546499999999999</v>
      </c>
      <c r="AQ82">
        <v>39.205452000000001</v>
      </c>
      <c r="AR82">
        <v>34.905498999999999</v>
      </c>
      <c r="AS82">
        <v>22.941282999999999</v>
      </c>
      <c r="AT82">
        <v>10.776325999999999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78.397706999999997</v>
      </c>
      <c r="BA82">
        <f t="shared" si="4"/>
        <v>2351.6957470000002</v>
      </c>
      <c r="BD82">
        <v>5.31</v>
      </c>
      <c r="BE82">
        <v>1.84</v>
      </c>
      <c r="BF82">
        <v>2.87</v>
      </c>
      <c r="BG82">
        <v>1.71</v>
      </c>
      <c r="BH82">
        <v>4.79</v>
      </c>
      <c r="BI82">
        <v>1.2</v>
      </c>
      <c r="BJ82">
        <v>1.38</v>
      </c>
      <c r="BK82">
        <v>1.85</v>
      </c>
      <c r="BL82">
        <v>0.9</v>
      </c>
      <c r="BM82">
        <v>0.08</v>
      </c>
      <c r="BN82">
        <v>2.2400000000000002</v>
      </c>
      <c r="BO82">
        <v>3.61</v>
      </c>
      <c r="BP82">
        <v>0.25</v>
      </c>
      <c r="BQ82">
        <v>1.94</v>
      </c>
      <c r="BR82">
        <v>2.1</v>
      </c>
      <c r="BS82">
        <v>1.58</v>
      </c>
      <c r="BT82">
        <v>2.8449550000000001</v>
      </c>
      <c r="BU82">
        <v>1.2858000000000001</v>
      </c>
      <c r="BV82">
        <v>1.922849</v>
      </c>
      <c r="BW82">
        <v>1.861259</v>
      </c>
      <c r="BX82">
        <v>1.877278</v>
      </c>
      <c r="BY82">
        <v>2.5716000000000001</v>
      </c>
      <c r="BZ82">
        <v>1.2720849999999999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5.0917690000000002</v>
      </c>
      <c r="CK82">
        <v>0.89597300000000002</v>
      </c>
      <c r="CL82">
        <v>1.8566180000000001</v>
      </c>
      <c r="CM82">
        <v>3.3648699999999998</v>
      </c>
      <c r="CN82">
        <v>3.3945120000000002</v>
      </c>
      <c r="CO82">
        <v>4.11456</v>
      </c>
      <c r="CP82">
        <v>4.0800689999999999</v>
      </c>
      <c r="CQ82">
        <v>3.3945120000000002</v>
      </c>
      <c r="CR82">
        <v>0.82067000000000001</v>
      </c>
      <c r="CS82">
        <v>2.6767300000000001</v>
      </c>
      <c r="CT82">
        <v>0.47898099999999999</v>
      </c>
      <c r="CU82">
        <v>0</v>
      </c>
      <c r="CV82">
        <v>2.1461000000000001E-2</v>
      </c>
      <c r="CW82">
        <v>0.92115599999999997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78.397706999999997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656.51522199999999</v>
      </c>
      <c r="L83">
        <v>302.48069700000002</v>
      </c>
      <c r="M83">
        <v>86.366296000000006</v>
      </c>
      <c r="N83">
        <v>112.98039799999999</v>
      </c>
      <c r="O83">
        <v>58.678068000000003</v>
      </c>
      <c r="P83">
        <v>117.843234</v>
      </c>
      <c r="Q83">
        <v>14.239474</v>
      </c>
      <c r="R83">
        <v>39.983046000000002</v>
      </c>
      <c r="S83">
        <v>24.951222999999999</v>
      </c>
      <c r="T83">
        <v>0.53653600000000001</v>
      </c>
      <c r="U83">
        <v>334.35294800000003</v>
      </c>
      <c r="V83">
        <v>17.380030000000001</v>
      </c>
      <c r="W83">
        <v>30.822172999999999</v>
      </c>
      <c r="X83">
        <v>141.33472</v>
      </c>
      <c r="Y83">
        <v>0</v>
      </c>
      <c r="Z83">
        <v>1.0539099999999999</v>
      </c>
      <c r="AA83">
        <v>0</v>
      </c>
      <c r="AB83">
        <v>0</v>
      </c>
      <c r="AC83">
        <v>0</v>
      </c>
      <c r="AD83">
        <v>0</v>
      </c>
      <c r="AE83">
        <v>32.596860999999997</v>
      </c>
      <c r="AF83">
        <v>26.282599000000001</v>
      </c>
      <c r="AG83">
        <v>42.403207000000002</v>
      </c>
      <c r="AH83">
        <v>0</v>
      </c>
      <c r="AI83">
        <v>0</v>
      </c>
      <c r="AJ83">
        <v>0</v>
      </c>
      <c r="AK83">
        <v>52.159922000000002</v>
      </c>
      <c r="AL83">
        <v>12.246434000000001</v>
      </c>
      <c r="AM83">
        <v>15.664383000000001</v>
      </c>
      <c r="AN83">
        <v>0.78830599999999995</v>
      </c>
      <c r="AO83">
        <v>0</v>
      </c>
      <c r="AP83">
        <v>0.24546499999999999</v>
      </c>
      <c r="AQ83">
        <v>30.226139</v>
      </c>
      <c r="AR83">
        <v>34.905498999999999</v>
      </c>
      <c r="AS83">
        <v>22.941282999999999</v>
      </c>
      <c r="AT83">
        <v>10.776325999999999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77.950151999999989</v>
      </c>
      <c r="BA83">
        <f t="shared" si="4"/>
        <v>2298.7045509999998</v>
      </c>
      <c r="BD83">
        <v>5.31</v>
      </c>
      <c r="BE83">
        <v>1.84</v>
      </c>
      <c r="BF83">
        <v>2.87</v>
      </c>
      <c r="BG83">
        <v>1.71</v>
      </c>
      <c r="BH83">
        <v>4.79</v>
      </c>
      <c r="BI83">
        <v>1.2</v>
      </c>
      <c r="BJ83">
        <v>1.38</v>
      </c>
      <c r="BK83">
        <v>1.85</v>
      </c>
      <c r="BL83">
        <v>0.9</v>
      </c>
      <c r="BM83">
        <v>0.08</v>
      </c>
      <c r="BN83">
        <v>2.2400000000000002</v>
      </c>
      <c r="BO83">
        <v>3.61</v>
      </c>
      <c r="BP83">
        <v>0.25</v>
      </c>
      <c r="BQ83">
        <v>1.94</v>
      </c>
      <c r="BR83">
        <v>2.1</v>
      </c>
      <c r="BS83">
        <v>1.58</v>
      </c>
      <c r="BT83">
        <v>2.8449550000000001</v>
      </c>
      <c r="BU83">
        <v>1.2858000000000001</v>
      </c>
      <c r="BV83">
        <v>1.922849</v>
      </c>
      <c r="BW83">
        <v>1.861259</v>
      </c>
      <c r="BX83">
        <v>1.877278</v>
      </c>
      <c r="BY83">
        <v>2.5716000000000001</v>
      </c>
      <c r="BZ83">
        <v>1.2720849999999999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5.0917690000000002</v>
      </c>
      <c r="CK83">
        <v>0.89597300000000002</v>
      </c>
      <c r="CL83">
        <v>1.8566180000000001</v>
      </c>
      <c r="CM83">
        <v>3.3648699999999998</v>
      </c>
      <c r="CN83">
        <v>3.3945120000000002</v>
      </c>
      <c r="CO83">
        <v>4.11456</v>
      </c>
      <c r="CP83">
        <v>4.0800689999999999</v>
      </c>
      <c r="CQ83">
        <v>3.3945120000000002</v>
      </c>
      <c r="CR83">
        <v>0.82067000000000001</v>
      </c>
      <c r="CS83">
        <v>2.6767300000000001</v>
      </c>
      <c r="CT83">
        <v>5.2887000000000003E-2</v>
      </c>
      <c r="CU83">
        <v>0</v>
      </c>
      <c r="CV83">
        <v>0</v>
      </c>
      <c r="CW83">
        <v>0.92115599999999997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77.950151999999989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656.51522199999999</v>
      </c>
      <c r="L84">
        <v>302.48069700000002</v>
      </c>
      <c r="M84">
        <v>86.366296000000006</v>
      </c>
      <c r="N84">
        <v>112.98039799999999</v>
      </c>
      <c r="O84">
        <v>58.678068000000003</v>
      </c>
      <c r="P84">
        <v>117.843234</v>
      </c>
      <c r="Q84">
        <v>14.239474</v>
      </c>
      <c r="R84">
        <v>39.983046000000002</v>
      </c>
      <c r="S84">
        <v>24.951222999999999</v>
      </c>
      <c r="T84">
        <v>0.53653600000000001</v>
      </c>
      <c r="U84">
        <v>334.35294800000003</v>
      </c>
      <c r="V84">
        <v>17.380030000000001</v>
      </c>
      <c r="W84">
        <v>30.822172999999999</v>
      </c>
      <c r="X84">
        <v>141.33472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32.596860999999997</v>
      </c>
      <c r="AF84">
        <v>26.282599000000001</v>
      </c>
      <c r="AG84">
        <v>42.403207000000002</v>
      </c>
      <c r="AH84">
        <v>0</v>
      </c>
      <c r="AI84">
        <v>0</v>
      </c>
      <c r="AJ84">
        <v>0</v>
      </c>
      <c r="AK84">
        <v>52.159922000000002</v>
      </c>
      <c r="AL84">
        <v>12.246434000000001</v>
      </c>
      <c r="AM84">
        <v>15.664383000000001</v>
      </c>
      <c r="AN84">
        <v>0.78830599999999995</v>
      </c>
      <c r="AO84">
        <v>0</v>
      </c>
      <c r="AP84">
        <v>0.73639600000000005</v>
      </c>
      <c r="AQ84">
        <v>15.113068999999999</v>
      </c>
      <c r="AR84">
        <v>34.905498999999999</v>
      </c>
      <c r="AS84">
        <v>22.941282999999999</v>
      </c>
      <c r="AT84">
        <v>10.776325999999999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77.89726499999999</v>
      </c>
      <c r="BA84">
        <f t="shared" si="4"/>
        <v>2282.9756149999998</v>
      </c>
      <c r="BD84">
        <v>5.31</v>
      </c>
      <c r="BE84">
        <v>1.84</v>
      </c>
      <c r="BF84">
        <v>2.87</v>
      </c>
      <c r="BG84">
        <v>1.71</v>
      </c>
      <c r="BH84">
        <v>4.79</v>
      </c>
      <c r="BI84">
        <v>1.2</v>
      </c>
      <c r="BJ84">
        <v>1.38</v>
      </c>
      <c r="BK84">
        <v>1.85</v>
      </c>
      <c r="BL84">
        <v>0.9</v>
      </c>
      <c r="BM84">
        <v>0.08</v>
      </c>
      <c r="BN84">
        <v>2.2400000000000002</v>
      </c>
      <c r="BO84">
        <v>3.61</v>
      </c>
      <c r="BP84">
        <v>0.25</v>
      </c>
      <c r="BQ84">
        <v>1.94</v>
      </c>
      <c r="BR84">
        <v>2.1</v>
      </c>
      <c r="BS84">
        <v>1.58</v>
      </c>
      <c r="BT84">
        <v>2.8449550000000001</v>
      </c>
      <c r="BU84">
        <v>1.2858000000000001</v>
      </c>
      <c r="BV84">
        <v>1.922849</v>
      </c>
      <c r="BW84">
        <v>1.861259</v>
      </c>
      <c r="BX84">
        <v>1.877278</v>
      </c>
      <c r="BY84">
        <v>2.5716000000000001</v>
      </c>
      <c r="BZ84">
        <v>1.2720849999999999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5.0917690000000002</v>
      </c>
      <c r="CK84">
        <v>0.89597300000000002</v>
      </c>
      <c r="CL84">
        <v>1.8566180000000001</v>
      </c>
      <c r="CM84">
        <v>3.3648699999999998</v>
      </c>
      <c r="CN84">
        <v>3.3945120000000002</v>
      </c>
      <c r="CO84">
        <v>4.11456</v>
      </c>
      <c r="CP84">
        <v>4.0800689999999999</v>
      </c>
      <c r="CQ84">
        <v>3.3945120000000002</v>
      </c>
      <c r="CR84">
        <v>0.82067000000000001</v>
      </c>
      <c r="CS84">
        <v>2.6767300000000001</v>
      </c>
      <c r="CT84">
        <v>0</v>
      </c>
      <c r="CU84">
        <v>0</v>
      </c>
      <c r="CV84">
        <v>0</v>
      </c>
      <c r="CW84">
        <v>0.92115599999999997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77.89726499999999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656.51522199999999</v>
      </c>
      <c r="L85">
        <v>302.48069700000002</v>
      </c>
      <c r="M85">
        <v>86.366296000000006</v>
      </c>
      <c r="N85">
        <v>112.98039799999999</v>
      </c>
      <c r="O85">
        <v>58.678068000000003</v>
      </c>
      <c r="P85">
        <v>117.843234</v>
      </c>
      <c r="Q85">
        <v>14.239474</v>
      </c>
      <c r="R85">
        <v>39.983046000000002</v>
      </c>
      <c r="S85">
        <v>24.951222999999999</v>
      </c>
      <c r="T85">
        <v>0.53653600000000001</v>
      </c>
      <c r="U85">
        <v>334.35294800000003</v>
      </c>
      <c r="V85">
        <v>17.380030000000001</v>
      </c>
      <c r="W85">
        <v>30.822172999999999</v>
      </c>
      <c r="X85">
        <v>141.33472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32.596860999999997</v>
      </c>
      <c r="AF85">
        <v>26.282599000000001</v>
      </c>
      <c r="AG85">
        <v>42.403207000000002</v>
      </c>
      <c r="AH85">
        <v>0</v>
      </c>
      <c r="AI85">
        <v>0</v>
      </c>
      <c r="AJ85">
        <v>0</v>
      </c>
      <c r="AK85">
        <v>52.159922000000002</v>
      </c>
      <c r="AL85">
        <v>12.246434000000001</v>
      </c>
      <c r="AM85">
        <v>15.664383000000001</v>
      </c>
      <c r="AN85">
        <v>0.78830599999999995</v>
      </c>
      <c r="AO85">
        <v>0</v>
      </c>
      <c r="AP85">
        <v>5.4002350000000003</v>
      </c>
      <c r="AQ85">
        <v>0</v>
      </c>
      <c r="AR85">
        <v>34.905498999999999</v>
      </c>
      <c r="AS85">
        <v>22.941282999999999</v>
      </c>
      <c r="AT85">
        <v>10.776325999999999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77.89726499999999</v>
      </c>
      <c r="BA85">
        <f t="shared" si="4"/>
        <v>2272.5263850000001</v>
      </c>
      <c r="BD85">
        <v>5.31</v>
      </c>
      <c r="BE85">
        <v>1.84</v>
      </c>
      <c r="BF85">
        <v>2.87</v>
      </c>
      <c r="BG85">
        <v>1.71</v>
      </c>
      <c r="BH85">
        <v>4.79</v>
      </c>
      <c r="BI85">
        <v>1.2</v>
      </c>
      <c r="BJ85">
        <v>1.38</v>
      </c>
      <c r="BK85">
        <v>1.85</v>
      </c>
      <c r="BL85">
        <v>0.9</v>
      </c>
      <c r="BM85">
        <v>0.08</v>
      </c>
      <c r="BN85">
        <v>2.2400000000000002</v>
      </c>
      <c r="BO85">
        <v>3.61</v>
      </c>
      <c r="BP85">
        <v>0.25</v>
      </c>
      <c r="BQ85">
        <v>1.94</v>
      </c>
      <c r="BR85">
        <v>2.1</v>
      </c>
      <c r="BS85">
        <v>1.58</v>
      </c>
      <c r="BT85">
        <v>2.8449550000000001</v>
      </c>
      <c r="BU85">
        <v>1.2858000000000001</v>
      </c>
      <c r="BV85">
        <v>1.922849</v>
      </c>
      <c r="BW85">
        <v>1.861259</v>
      </c>
      <c r="BX85">
        <v>1.877278</v>
      </c>
      <c r="BY85">
        <v>2.5716000000000001</v>
      </c>
      <c r="BZ85">
        <v>1.2720849999999999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5.0917690000000002</v>
      </c>
      <c r="CK85">
        <v>0.89597300000000002</v>
      </c>
      <c r="CL85">
        <v>1.8566180000000001</v>
      </c>
      <c r="CM85">
        <v>3.3648699999999998</v>
      </c>
      <c r="CN85">
        <v>3.3945120000000002</v>
      </c>
      <c r="CO85">
        <v>4.11456</v>
      </c>
      <c r="CP85">
        <v>4.0800689999999999</v>
      </c>
      <c r="CQ85">
        <v>3.3945120000000002</v>
      </c>
      <c r="CR85">
        <v>0.82067000000000001</v>
      </c>
      <c r="CS85">
        <v>2.6767300000000001</v>
      </c>
      <c r="CT85">
        <v>0</v>
      </c>
      <c r="CU85">
        <v>0</v>
      </c>
      <c r="CV85">
        <v>0</v>
      </c>
      <c r="CW85">
        <v>0.92115599999999997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77.89726499999999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637.90633300000002</v>
      </c>
      <c r="L86">
        <v>302.48069700000002</v>
      </c>
      <c r="M86">
        <v>86.366296000000006</v>
      </c>
      <c r="N86">
        <v>112.98039799999999</v>
      </c>
      <c r="O86">
        <v>58.678068000000003</v>
      </c>
      <c r="P86">
        <v>117.843234</v>
      </c>
      <c r="Q86">
        <v>14.239474</v>
      </c>
      <c r="R86">
        <v>39.983046000000002</v>
      </c>
      <c r="S86">
        <v>24.951222999999999</v>
      </c>
      <c r="T86">
        <v>0.53653600000000001</v>
      </c>
      <c r="U86">
        <v>334.35294800000003</v>
      </c>
      <c r="V86">
        <v>17.380030000000001</v>
      </c>
      <c r="W86">
        <v>30.822172999999999</v>
      </c>
      <c r="X86">
        <v>141.33472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32.596860999999997</v>
      </c>
      <c r="AF86">
        <v>26.282599000000001</v>
      </c>
      <c r="AG86">
        <v>42.403207000000002</v>
      </c>
      <c r="AH86">
        <v>0</v>
      </c>
      <c r="AI86">
        <v>0</v>
      </c>
      <c r="AJ86">
        <v>0</v>
      </c>
      <c r="AK86">
        <v>52.159922000000002</v>
      </c>
      <c r="AL86">
        <v>12.246434000000001</v>
      </c>
      <c r="AM86">
        <v>15.664383000000001</v>
      </c>
      <c r="AN86">
        <v>0.78830599999999995</v>
      </c>
      <c r="AO86">
        <v>0</v>
      </c>
      <c r="AP86">
        <v>5.4002350000000003</v>
      </c>
      <c r="AQ86">
        <v>0</v>
      </c>
      <c r="AR86">
        <v>34.905498999999999</v>
      </c>
      <c r="AS86">
        <v>22.941282999999999</v>
      </c>
      <c r="AT86">
        <v>10.776325999999999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77.89726499999999</v>
      </c>
      <c r="BA86">
        <f t="shared" si="4"/>
        <v>2253.917496</v>
      </c>
      <c r="BD86">
        <v>5.31</v>
      </c>
      <c r="BE86">
        <v>1.84</v>
      </c>
      <c r="BF86">
        <v>2.87</v>
      </c>
      <c r="BG86">
        <v>1.71</v>
      </c>
      <c r="BH86">
        <v>4.79</v>
      </c>
      <c r="BI86">
        <v>1.2</v>
      </c>
      <c r="BJ86">
        <v>1.38</v>
      </c>
      <c r="BK86">
        <v>1.85</v>
      </c>
      <c r="BL86">
        <v>0.9</v>
      </c>
      <c r="BM86">
        <v>0.08</v>
      </c>
      <c r="BN86">
        <v>2.2400000000000002</v>
      </c>
      <c r="BO86">
        <v>3.61</v>
      </c>
      <c r="BP86">
        <v>0.25</v>
      </c>
      <c r="BQ86">
        <v>1.94</v>
      </c>
      <c r="BR86">
        <v>2.1</v>
      </c>
      <c r="BS86">
        <v>1.58</v>
      </c>
      <c r="BT86">
        <v>2.8449550000000001</v>
      </c>
      <c r="BU86">
        <v>1.2858000000000001</v>
      </c>
      <c r="BV86">
        <v>1.922849</v>
      </c>
      <c r="BW86">
        <v>1.861259</v>
      </c>
      <c r="BX86">
        <v>1.877278</v>
      </c>
      <c r="BY86">
        <v>2.5716000000000001</v>
      </c>
      <c r="BZ86">
        <v>1.2720849999999999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5.0917690000000002</v>
      </c>
      <c r="CK86">
        <v>0.89597300000000002</v>
      </c>
      <c r="CL86">
        <v>1.8566180000000001</v>
      </c>
      <c r="CM86">
        <v>3.3648699999999998</v>
      </c>
      <c r="CN86">
        <v>3.3945120000000002</v>
      </c>
      <c r="CO86">
        <v>4.11456</v>
      </c>
      <c r="CP86">
        <v>4.0800689999999999</v>
      </c>
      <c r="CQ86">
        <v>3.3945120000000002</v>
      </c>
      <c r="CR86">
        <v>0.82067000000000001</v>
      </c>
      <c r="CS86">
        <v>2.6767300000000001</v>
      </c>
      <c r="CT86">
        <v>0</v>
      </c>
      <c r="CU86">
        <v>0</v>
      </c>
      <c r="CV86">
        <v>0</v>
      </c>
      <c r="CW86">
        <v>0.92115599999999997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77.89726499999999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633.96854199999996</v>
      </c>
      <c r="L87">
        <v>292.899697</v>
      </c>
      <c r="M87">
        <v>86.366296000000006</v>
      </c>
      <c r="N87">
        <v>112.98039799999999</v>
      </c>
      <c r="O87">
        <v>58.678068000000003</v>
      </c>
      <c r="P87">
        <v>117.843234</v>
      </c>
      <c r="Q87">
        <v>14.239474</v>
      </c>
      <c r="R87">
        <v>39.983046000000002</v>
      </c>
      <c r="S87">
        <v>24.951222999999999</v>
      </c>
      <c r="T87">
        <v>0.53653600000000001</v>
      </c>
      <c r="U87">
        <v>334.35294800000003</v>
      </c>
      <c r="V87">
        <v>17.380030000000001</v>
      </c>
      <c r="W87">
        <v>30.822172999999999</v>
      </c>
      <c r="X87">
        <v>141.33472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32.596860999999997</v>
      </c>
      <c r="AF87">
        <v>26.282599000000001</v>
      </c>
      <c r="AG87">
        <v>42.403207000000002</v>
      </c>
      <c r="AH87">
        <v>0</v>
      </c>
      <c r="AI87">
        <v>0</v>
      </c>
      <c r="AJ87">
        <v>0</v>
      </c>
      <c r="AK87">
        <v>52.159922000000002</v>
      </c>
      <c r="AL87">
        <v>12.246434000000001</v>
      </c>
      <c r="AM87">
        <v>15.664383000000001</v>
      </c>
      <c r="AN87">
        <v>0.78830599999999995</v>
      </c>
      <c r="AO87">
        <v>0</v>
      </c>
      <c r="AP87">
        <v>1.7182569999999999</v>
      </c>
      <c r="AQ87">
        <v>0</v>
      </c>
      <c r="AR87">
        <v>34.905498999999999</v>
      </c>
      <c r="AS87">
        <v>22.941282999999999</v>
      </c>
      <c r="AT87">
        <v>10.776325999999999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77.917288999999997</v>
      </c>
      <c r="BA87">
        <f t="shared" si="4"/>
        <v>2236.7367509999999</v>
      </c>
      <c r="BD87">
        <v>5.31</v>
      </c>
      <c r="BE87">
        <v>1.84</v>
      </c>
      <c r="BF87">
        <v>2.87</v>
      </c>
      <c r="BG87">
        <v>1.71</v>
      </c>
      <c r="BH87">
        <v>4.79</v>
      </c>
      <c r="BI87">
        <v>1.2</v>
      </c>
      <c r="BJ87">
        <v>1.38</v>
      </c>
      <c r="BK87">
        <v>1.85</v>
      </c>
      <c r="BL87">
        <v>0.9</v>
      </c>
      <c r="BM87">
        <v>0.08</v>
      </c>
      <c r="BN87">
        <v>2.2400000000000002</v>
      </c>
      <c r="BO87">
        <v>3.61</v>
      </c>
      <c r="BP87">
        <v>0.25</v>
      </c>
      <c r="BQ87">
        <v>1.94</v>
      </c>
      <c r="BR87">
        <v>2.1</v>
      </c>
      <c r="BS87">
        <v>1.58</v>
      </c>
      <c r="BT87">
        <v>2.8449550000000001</v>
      </c>
      <c r="BU87">
        <v>1.2858000000000001</v>
      </c>
      <c r="BV87">
        <v>1.9428730000000001</v>
      </c>
      <c r="BW87">
        <v>1.861259</v>
      </c>
      <c r="BX87">
        <v>1.877278</v>
      </c>
      <c r="BY87">
        <v>2.5716000000000001</v>
      </c>
      <c r="BZ87">
        <v>1.2720849999999999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5.0917690000000002</v>
      </c>
      <c r="CK87">
        <v>0.89597300000000002</v>
      </c>
      <c r="CL87">
        <v>1.8566180000000001</v>
      </c>
      <c r="CM87">
        <v>3.3648699999999998</v>
      </c>
      <c r="CN87">
        <v>3.3945120000000002</v>
      </c>
      <c r="CO87">
        <v>4.11456</v>
      </c>
      <c r="CP87">
        <v>4.0800689999999999</v>
      </c>
      <c r="CQ87">
        <v>3.3945120000000002</v>
      </c>
      <c r="CR87">
        <v>0.82067000000000001</v>
      </c>
      <c r="CS87">
        <v>2.6767300000000001</v>
      </c>
      <c r="CT87">
        <v>0</v>
      </c>
      <c r="CU87">
        <v>0</v>
      </c>
      <c r="CV87">
        <v>0</v>
      </c>
      <c r="CW87">
        <v>0.92115599999999997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77.917288999999997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638.08837200000005</v>
      </c>
      <c r="L88">
        <v>292.899697</v>
      </c>
      <c r="M88">
        <v>86.366296000000006</v>
      </c>
      <c r="N88">
        <v>112.98039799999999</v>
      </c>
      <c r="O88">
        <v>58.678068000000003</v>
      </c>
      <c r="P88">
        <v>117.843234</v>
      </c>
      <c r="Q88">
        <v>14.239474</v>
      </c>
      <c r="R88">
        <v>39.983046000000002</v>
      </c>
      <c r="S88">
        <v>24.951222999999999</v>
      </c>
      <c r="T88">
        <v>0.53653600000000001</v>
      </c>
      <c r="U88">
        <v>334.35294800000003</v>
      </c>
      <c r="V88">
        <v>17.380030000000001</v>
      </c>
      <c r="W88">
        <v>30.822172999999999</v>
      </c>
      <c r="X88">
        <v>141.33472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15.279779</v>
      </c>
      <c r="AF88">
        <v>26.282599000000001</v>
      </c>
      <c r="AG88">
        <v>42.403207000000002</v>
      </c>
      <c r="AH88">
        <v>0</v>
      </c>
      <c r="AI88">
        <v>0</v>
      </c>
      <c r="AJ88">
        <v>0</v>
      </c>
      <c r="AK88">
        <v>52.159922000000002</v>
      </c>
      <c r="AL88">
        <v>12.246434000000001</v>
      </c>
      <c r="AM88">
        <v>15.664383000000001</v>
      </c>
      <c r="AN88">
        <v>0.78830599999999995</v>
      </c>
      <c r="AO88">
        <v>0</v>
      </c>
      <c r="AP88">
        <v>1.7182569999999999</v>
      </c>
      <c r="AQ88">
        <v>0</v>
      </c>
      <c r="AR88">
        <v>34.905498999999999</v>
      </c>
      <c r="AS88">
        <v>22.941282999999999</v>
      </c>
      <c r="AT88">
        <v>10.776325999999999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77.917940999999999</v>
      </c>
      <c r="BA88">
        <f t="shared" si="4"/>
        <v>2223.5401510000002</v>
      </c>
      <c r="BD88">
        <v>5.31</v>
      </c>
      <c r="BE88">
        <v>1.84</v>
      </c>
      <c r="BF88">
        <v>2.87</v>
      </c>
      <c r="BG88">
        <v>1.71</v>
      </c>
      <c r="BH88">
        <v>4.79</v>
      </c>
      <c r="BI88">
        <v>1.2</v>
      </c>
      <c r="BJ88">
        <v>1.38</v>
      </c>
      <c r="BK88">
        <v>1.85</v>
      </c>
      <c r="BL88">
        <v>0.9</v>
      </c>
      <c r="BM88">
        <v>0.08</v>
      </c>
      <c r="BN88">
        <v>2.2400000000000002</v>
      </c>
      <c r="BO88">
        <v>3.61</v>
      </c>
      <c r="BP88">
        <v>0.25</v>
      </c>
      <c r="BQ88">
        <v>1.94</v>
      </c>
      <c r="BR88">
        <v>2.1</v>
      </c>
      <c r="BS88">
        <v>1.58</v>
      </c>
      <c r="BT88">
        <v>2.8449550000000001</v>
      </c>
      <c r="BU88">
        <v>1.2858000000000001</v>
      </c>
      <c r="BV88">
        <v>1.9435249999999999</v>
      </c>
      <c r="BW88">
        <v>1.861259</v>
      </c>
      <c r="BX88">
        <v>1.877278</v>
      </c>
      <c r="BY88">
        <v>2.5716000000000001</v>
      </c>
      <c r="BZ88">
        <v>1.2720849999999999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5.0917690000000002</v>
      </c>
      <c r="CK88">
        <v>0.89597300000000002</v>
      </c>
      <c r="CL88">
        <v>1.8566180000000001</v>
      </c>
      <c r="CM88">
        <v>3.3648699999999998</v>
      </c>
      <c r="CN88">
        <v>3.3945120000000002</v>
      </c>
      <c r="CO88">
        <v>4.11456</v>
      </c>
      <c r="CP88">
        <v>4.0800689999999999</v>
      </c>
      <c r="CQ88">
        <v>3.3945120000000002</v>
      </c>
      <c r="CR88">
        <v>0.82067000000000001</v>
      </c>
      <c r="CS88">
        <v>2.6767300000000001</v>
      </c>
      <c r="CT88">
        <v>0</v>
      </c>
      <c r="CU88">
        <v>0</v>
      </c>
      <c r="CV88">
        <v>0</v>
      </c>
      <c r="CW88">
        <v>0.92115599999999997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77.917940999999999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627.59276999999997</v>
      </c>
      <c r="L89">
        <v>235.41369700000001</v>
      </c>
      <c r="M89">
        <v>86.366296000000006</v>
      </c>
      <c r="N89">
        <v>112.98039799999999</v>
      </c>
      <c r="O89">
        <v>58.678068000000003</v>
      </c>
      <c r="P89">
        <v>117.843234</v>
      </c>
      <c r="Q89">
        <v>14.110609</v>
      </c>
      <c r="R89">
        <v>39.462223000000002</v>
      </c>
      <c r="S89">
        <v>24.631218000000001</v>
      </c>
      <c r="T89">
        <v>0.53653600000000001</v>
      </c>
      <c r="U89">
        <v>334.35294800000003</v>
      </c>
      <c r="V89">
        <v>17.164073999999999</v>
      </c>
      <c r="W89">
        <v>30.654601</v>
      </c>
      <c r="X89">
        <v>140.13256799999999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15.279779</v>
      </c>
      <c r="AF89">
        <v>17.716418999999998</v>
      </c>
      <c r="AG89">
        <v>42.403207000000002</v>
      </c>
      <c r="AH89">
        <v>0</v>
      </c>
      <c r="AI89">
        <v>0</v>
      </c>
      <c r="AJ89">
        <v>0</v>
      </c>
      <c r="AK89">
        <v>52.159922000000002</v>
      </c>
      <c r="AL89">
        <v>12.246434000000001</v>
      </c>
      <c r="AM89">
        <v>15.664383000000001</v>
      </c>
      <c r="AN89">
        <v>0.78830599999999995</v>
      </c>
      <c r="AO89">
        <v>0</v>
      </c>
      <c r="AP89">
        <v>1.7182569999999999</v>
      </c>
      <c r="AQ89">
        <v>0</v>
      </c>
      <c r="AR89">
        <v>34.905498999999999</v>
      </c>
      <c r="AS89">
        <v>22.941282999999999</v>
      </c>
      <c r="AT89">
        <v>10.776325999999999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77.937940999999995</v>
      </c>
      <c r="BA89">
        <f t="shared" si="4"/>
        <v>2144.4569960000003</v>
      </c>
      <c r="BD89">
        <v>5.31</v>
      </c>
      <c r="BE89">
        <v>1.84</v>
      </c>
      <c r="BF89">
        <v>2.87</v>
      </c>
      <c r="BG89">
        <v>1.71</v>
      </c>
      <c r="BH89">
        <v>4.79</v>
      </c>
      <c r="BI89">
        <v>1.2</v>
      </c>
      <c r="BJ89">
        <v>1.38</v>
      </c>
      <c r="BK89">
        <v>1.85</v>
      </c>
      <c r="BL89">
        <v>0.92</v>
      </c>
      <c r="BM89">
        <v>0.08</v>
      </c>
      <c r="BN89">
        <v>2.2400000000000002</v>
      </c>
      <c r="BO89">
        <v>3.61</v>
      </c>
      <c r="BP89">
        <v>0.25</v>
      </c>
      <c r="BQ89">
        <v>1.94</v>
      </c>
      <c r="BR89">
        <v>2.1</v>
      </c>
      <c r="BS89">
        <v>1.58</v>
      </c>
      <c r="BT89">
        <v>2.8449550000000001</v>
      </c>
      <c r="BU89">
        <v>1.2858000000000001</v>
      </c>
      <c r="BV89">
        <v>1.9435249999999999</v>
      </c>
      <c r="BW89">
        <v>1.861259</v>
      </c>
      <c r="BX89">
        <v>1.877278</v>
      </c>
      <c r="BY89">
        <v>2.5716000000000001</v>
      </c>
      <c r="BZ89">
        <v>1.2720849999999999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5.0917690000000002</v>
      </c>
      <c r="CK89">
        <v>0.89597300000000002</v>
      </c>
      <c r="CL89">
        <v>1.8566180000000001</v>
      </c>
      <c r="CM89">
        <v>3.3648699999999998</v>
      </c>
      <c r="CN89">
        <v>3.3945120000000002</v>
      </c>
      <c r="CO89">
        <v>4.11456</v>
      </c>
      <c r="CP89">
        <v>4.0800689999999999</v>
      </c>
      <c r="CQ89">
        <v>3.3945120000000002</v>
      </c>
      <c r="CR89">
        <v>0.82067000000000001</v>
      </c>
      <c r="CS89">
        <v>2.6767300000000001</v>
      </c>
      <c r="CT89">
        <v>0</v>
      </c>
      <c r="CU89">
        <v>0</v>
      </c>
      <c r="CV89">
        <v>0</v>
      </c>
      <c r="CW89">
        <v>0.92115599999999997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77.937940999999995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626.48137399999996</v>
      </c>
      <c r="L90">
        <v>235.41369700000001</v>
      </c>
      <c r="M90">
        <v>86.366296000000006</v>
      </c>
      <c r="N90">
        <v>112.98039799999999</v>
      </c>
      <c r="O90">
        <v>58.678068000000003</v>
      </c>
      <c r="P90">
        <v>117.843234</v>
      </c>
      <c r="Q90">
        <v>14.110609</v>
      </c>
      <c r="R90">
        <v>39.462223000000002</v>
      </c>
      <c r="S90">
        <v>24.631218000000001</v>
      </c>
      <c r="T90">
        <v>0.53653600000000001</v>
      </c>
      <c r="U90">
        <v>334.35294800000003</v>
      </c>
      <c r="V90">
        <v>17.164073999999999</v>
      </c>
      <c r="W90">
        <v>30.654601</v>
      </c>
      <c r="X90">
        <v>140.13256799999999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15.279779</v>
      </c>
      <c r="AF90">
        <v>17.521733000000001</v>
      </c>
      <c r="AG90">
        <v>42.403207000000002</v>
      </c>
      <c r="AH90">
        <v>0</v>
      </c>
      <c r="AI90">
        <v>0</v>
      </c>
      <c r="AJ90">
        <v>0</v>
      </c>
      <c r="AK90">
        <v>52.159922000000002</v>
      </c>
      <c r="AL90">
        <v>12.246434000000001</v>
      </c>
      <c r="AM90">
        <v>15.664383000000001</v>
      </c>
      <c r="AN90">
        <v>0.78830599999999995</v>
      </c>
      <c r="AO90">
        <v>0</v>
      </c>
      <c r="AP90">
        <v>1.7182569999999999</v>
      </c>
      <c r="AQ90">
        <v>0</v>
      </c>
      <c r="AR90">
        <v>34.905498999999999</v>
      </c>
      <c r="AS90">
        <v>22.941282999999999</v>
      </c>
      <c r="AT90">
        <v>10.776325999999999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77.947941</v>
      </c>
      <c r="BA90">
        <f t="shared" si="4"/>
        <v>2143.160914</v>
      </c>
      <c r="BD90">
        <v>5.31</v>
      </c>
      <c r="BE90">
        <v>1.84</v>
      </c>
      <c r="BF90">
        <v>2.87</v>
      </c>
      <c r="BG90">
        <v>1.71</v>
      </c>
      <c r="BH90">
        <v>4.79</v>
      </c>
      <c r="BI90">
        <v>1.2</v>
      </c>
      <c r="BJ90">
        <v>1.38</v>
      </c>
      <c r="BK90">
        <v>1.85</v>
      </c>
      <c r="BL90">
        <v>0.93</v>
      </c>
      <c r="BM90">
        <v>0.08</v>
      </c>
      <c r="BN90">
        <v>2.2400000000000002</v>
      </c>
      <c r="BO90">
        <v>3.61</v>
      </c>
      <c r="BP90">
        <v>0.25</v>
      </c>
      <c r="BQ90">
        <v>1.94</v>
      </c>
      <c r="BR90">
        <v>2.1</v>
      </c>
      <c r="BS90">
        <v>1.58</v>
      </c>
      <c r="BT90">
        <v>2.8449550000000001</v>
      </c>
      <c r="BU90">
        <v>1.2858000000000001</v>
      </c>
      <c r="BV90">
        <v>1.9435249999999999</v>
      </c>
      <c r="BW90">
        <v>1.861259</v>
      </c>
      <c r="BX90">
        <v>1.877278</v>
      </c>
      <c r="BY90">
        <v>2.5716000000000001</v>
      </c>
      <c r="BZ90">
        <v>1.2720849999999999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5.0917690000000002</v>
      </c>
      <c r="CK90">
        <v>0.89597300000000002</v>
      </c>
      <c r="CL90">
        <v>1.8566180000000001</v>
      </c>
      <c r="CM90">
        <v>3.3648699999999998</v>
      </c>
      <c r="CN90">
        <v>3.3945120000000002</v>
      </c>
      <c r="CO90">
        <v>4.11456</v>
      </c>
      <c r="CP90">
        <v>4.0800689999999999</v>
      </c>
      <c r="CQ90">
        <v>3.3945120000000002</v>
      </c>
      <c r="CR90">
        <v>0.82067000000000001</v>
      </c>
      <c r="CS90">
        <v>2.6767300000000001</v>
      </c>
      <c r="CT90">
        <v>0</v>
      </c>
      <c r="CU90">
        <v>0</v>
      </c>
      <c r="CV90">
        <v>0</v>
      </c>
      <c r="CW90">
        <v>0.92115599999999997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77.947941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616.07640800000001</v>
      </c>
      <c r="L91">
        <v>235.41369700000001</v>
      </c>
      <c r="M91">
        <v>86.366296000000006</v>
      </c>
      <c r="N91">
        <v>112.98039799999999</v>
      </c>
      <c r="O91">
        <v>58.678068000000003</v>
      </c>
      <c r="P91">
        <v>117.843234</v>
      </c>
      <c r="Q91">
        <v>11.475104999999999</v>
      </c>
      <c r="R91">
        <v>27.715917000000001</v>
      </c>
      <c r="S91">
        <v>17.46463</v>
      </c>
      <c r="T91">
        <v>0.53653600000000001</v>
      </c>
      <c r="U91">
        <v>334.35294800000003</v>
      </c>
      <c r="V91">
        <v>12.04782</v>
      </c>
      <c r="W91">
        <v>24.388627</v>
      </c>
      <c r="X91">
        <v>140.13256799999999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8.760866</v>
      </c>
      <c r="AG91">
        <v>42.403207000000002</v>
      </c>
      <c r="AH91">
        <v>0</v>
      </c>
      <c r="AI91">
        <v>0</v>
      </c>
      <c r="AJ91">
        <v>0</v>
      </c>
      <c r="AK91">
        <v>52.159922000000002</v>
      </c>
      <c r="AL91">
        <v>12.246434000000001</v>
      </c>
      <c r="AM91">
        <v>15.664383000000001</v>
      </c>
      <c r="AN91">
        <v>0.78830599999999995</v>
      </c>
      <c r="AO91">
        <v>0</v>
      </c>
      <c r="AP91">
        <v>1.7182569999999999</v>
      </c>
      <c r="AQ91">
        <v>0</v>
      </c>
      <c r="AR91">
        <v>34.905498999999999</v>
      </c>
      <c r="AS91">
        <v>22.941282999999999</v>
      </c>
      <c r="AT91">
        <v>10.776325999999999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77.437941000000009</v>
      </c>
      <c r="BA91">
        <f t="shared" si="4"/>
        <v>2075.274676</v>
      </c>
      <c r="BD91">
        <v>4.79</v>
      </c>
      <c r="BE91">
        <v>1.84</v>
      </c>
      <c r="BF91">
        <v>2.87</v>
      </c>
      <c r="BG91">
        <v>1.71</v>
      </c>
      <c r="BH91">
        <v>4.79</v>
      </c>
      <c r="BI91">
        <v>1.23</v>
      </c>
      <c r="BJ91">
        <v>1.4</v>
      </c>
      <c r="BK91">
        <v>1.81</v>
      </c>
      <c r="BL91">
        <v>0.93</v>
      </c>
      <c r="BM91">
        <v>0.08</v>
      </c>
      <c r="BN91">
        <v>2.2400000000000002</v>
      </c>
      <c r="BO91">
        <v>3.61</v>
      </c>
      <c r="BP91">
        <v>0.25</v>
      </c>
      <c r="BQ91">
        <v>1.94</v>
      </c>
      <c r="BR91">
        <v>2.1</v>
      </c>
      <c r="BS91">
        <v>1.58</v>
      </c>
      <c r="BT91">
        <v>2.8449550000000001</v>
      </c>
      <c r="BU91">
        <v>1.2858000000000001</v>
      </c>
      <c r="BV91">
        <v>1.9435249999999999</v>
      </c>
      <c r="BW91">
        <v>1.861259</v>
      </c>
      <c r="BX91">
        <v>1.877278</v>
      </c>
      <c r="BY91">
        <v>2.5716000000000001</v>
      </c>
      <c r="BZ91">
        <v>1.2720849999999999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5.0917690000000002</v>
      </c>
      <c r="CK91">
        <v>0.89597300000000002</v>
      </c>
      <c r="CL91">
        <v>1.8566180000000001</v>
      </c>
      <c r="CM91">
        <v>3.3648699999999998</v>
      </c>
      <c r="CN91">
        <v>3.3945120000000002</v>
      </c>
      <c r="CO91">
        <v>4.11456</v>
      </c>
      <c r="CP91">
        <v>4.0800689999999999</v>
      </c>
      <c r="CQ91">
        <v>3.3945120000000002</v>
      </c>
      <c r="CR91">
        <v>0.82067000000000001</v>
      </c>
      <c r="CS91">
        <v>2.6767300000000001</v>
      </c>
      <c r="CT91">
        <v>0</v>
      </c>
      <c r="CU91">
        <v>0</v>
      </c>
      <c r="CV91">
        <v>0</v>
      </c>
      <c r="CW91">
        <v>0.92115599999999997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77.437941000000009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605.30736400000001</v>
      </c>
      <c r="L92">
        <v>235.41369700000001</v>
      </c>
      <c r="M92">
        <v>86.366296000000006</v>
      </c>
      <c r="N92">
        <v>112.98039799999999</v>
      </c>
      <c r="O92">
        <v>58.678068000000003</v>
      </c>
      <c r="P92">
        <v>117.843234</v>
      </c>
      <c r="Q92">
        <v>11.475104999999999</v>
      </c>
      <c r="R92">
        <v>27.715917000000001</v>
      </c>
      <c r="S92">
        <v>17.292172000000001</v>
      </c>
      <c r="T92">
        <v>0.53653600000000001</v>
      </c>
      <c r="U92">
        <v>334.35294800000003</v>
      </c>
      <c r="V92">
        <v>12.04782</v>
      </c>
      <c r="W92">
        <v>24.388627</v>
      </c>
      <c r="X92">
        <v>140.13256799999999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8.760866</v>
      </c>
      <c r="AG92">
        <v>42.403207000000002</v>
      </c>
      <c r="AH92">
        <v>0</v>
      </c>
      <c r="AI92">
        <v>0</v>
      </c>
      <c r="AJ92">
        <v>0</v>
      </c>
      <c r="AK92">
        <v>52.159922000000002</v>
      </c>
      <c r="AL92">
        <v>12.246434000000001</v>
      </c>
      <c r="AM92">
        <v>15.664383000000001</v>
      </c>
      <c r="AN92">
        <v>0.78830599999999995</v>
      </c>
      <c r="AO92">
        <v>0</v>
      </c>
      <c r="AP92">
        <v>1.7182569999999999</v>
      </c>
      <c r="AQ92">
        <v>0</v>
      </c>
      <c r="AR92">
        <v>34.905498999999999</v>
      </c>
      <c r="AS92">
        <v>22.941282999999999</v>
      </c>
      <c r="AT92">
        <v>10.776325999999999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77.437941000000009</v>
      </c>
      <c r="BA92">
        <f t="shared" si="4"/>
        <v>2064.3331739999999</v>
      </c>
      <c r="BD92">
        <v>4.79</v>
      </c>
      <c r="BE92">
        <v>1.84</v>
      </c>
      <c r="BF92">
        <v>2.87</v>
      </c>
      <c r="BG92">
        <v>1.71</v>
      </c>
      <c r="BH92">
        <v>4.79</v>
      </c>
      <c r="BI92">
        <v>1.23</v>
      </c>
      <c r="BJ92">
        <v>1.4</v>
      </c>
      <c r="BK92">
        <v>1.81</v>
      </c>
      <c r="BL92">
        <v>0.93</v>
      </c>
      <c r="BM92">
        <v>0.08</v>
      </c>
      <c r="BN92">
        <v>2.2400000000000002</v>
      </c>
      <c r="BO92">
        <v>3.61</v>
      </c>
      <c r="BP92">
        <v>0.25</v>
      </c>
      <c r="BQ92">
        <v>1.94</v>
      </c>
      <c r="BR92">
        <v>2.1</v>
      </c>
      <c r="BS92">
        <v>1.58</v>
      </c>
      <c r="BT92">
        <v>2.8449550000000001</v>
      </c>
      <c r="BU92">
        <v>1.2858000000000001</v>
      </c>
      <c r="BV92">
        <v>1.9435249999999999</v>
      </c>
      <c r="BW92">
        <v>1.861259</v>
      </c>
      <c r="BX92">
        <v>1.877278</v>
      </c>
      <c r="BY92">
        <v>2.5716000000000001</v>
      </c>
      <c r="BZ92">
        <v>1.2720849999999999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5.0917690000000002</v>
      </c>
      <c r="CK92">
        <v>0.89597300000000002</v>
      </c>
      <c r="CL92">
        <v>1.8566180000000001</v>
      </c>
      <c r="CM92">
        <v>3.3648699999999998</v>
      </c>
      <c r="CN92">
        <v>3.3945120000000002</v>
      </c>
      <c r="CO92">
        <v>4.11456</v>
      </c>
      <c r="CP92">
        <v>4.0800689999999999</v>
      </c>
      <c r="CQ92">
        <v>3.3945120000000002</v>
      </c>
      <c r="CR92">
        <v>0.82067000000000001</v>
      </c>
      <c r="CS92">
        <v>2.6767300000000001</v>
      </c>
      <c r="CT92">
        <v>0</v>
      </c>
      <c r="CU92">
        <v>0</v>
      </c>
      <c r="CV92">
        <v>0</v>
      </c>
      <c r="CW92">
        <v>0.92115599999999997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77.437941000000009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593.75267799999995</v>
      </c>
      <c r="L93">
        <v>235.41369700000001</v>
      </c>
      <c r="M93">
        <v>86.366296000000006</v>
      </c>
      <c r="N93">
        <v>112.98039799999999</v>
      </c>
      <c r="O93">
        <v>58.678068000000003</v>
      </c>
      <c r="P93">
        <v>117.843234</v>
      </c>
      <c r="Q93">
        <v>11.477703999999999</v>
      </c>
      <c r="R93">
        <v>27.715917000000001</v>
      </c>
      <c r="S93">
        <v>17.292172000000001</v>
      </c>
      <c r="T93">
        <v>0.53653600000000001</v>
      </c>
      <c r="U93">
        <v>334.35294800000003</v>
      </c>
      <c r="V93">
        <v>12.04782</v>
      </c>
      <c r="W93">
        <v>24.388627</v>
      </c>
      <c r="X93">
        <v>140.13256799999999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8.760866</v>
      </c>
      <c r="AG93">
        <v>42.403207000000002</v>
      </c>
      <c r="AH93">
        <v>0</v>
      </c>
      <c r="AI93">
        <v>0</v>
      </c>
      <c r="AJ93">
        <v>0</v>
      </c>
      <c r="AK93">
        <v>52.159922000000002</v>
      </c>
      <c r="AL93">
        <v>12.246434000000001</v>
      </c>
      <c r="AM93">
        <v>15.664383000000001</v>
      </c>
      <c r="AN93">
        <v>0.78830599999999995</v>
      </c>
      <c r="AO93">
        <v>0</v>
      </c>
      <c r="AP93">
        <v>1.7182569999999999</v>
      </c>
      <c r="AQ93">
        <v>0</v>
      </c>
      <c r="AR93">
        <v>34.905498999999999</v>
      </c>
      <c r="AS93">
        <v>22.941282999999999</v>
      </c>
      <c r="AT93">
        <v>10.776325999999999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77.437941000000009</v>
      </c>
      <c r="BA93">
        <f t="shared" si="4"/>
        <v>2052.7810869999998</v>
      </c>
      <c r="BD93">
        <v>4.79</v>
      </c>
      <c r="BE93">
        <v>1.84</v>
      </c>
      <c r="BF93">
        <v>2.87</v>
      </c>
      <c r="BG93">
        <v>1.71</v>
      </c>
      <c r="BH93">
        <v>4.79</v>
      </c>
      <c r="BI93">
        <v>1.23</v>
      </c>
      <c r="BJ93">
        <v>1.4</v>
      </c>
      <c r="BK93">
        <v>1.81</v>
      </c>
      <c r="BL93">
        <v>0.93</v>
      </c>
      <c r="BM93">
        <v>0.08</v>
      </c>
      <c r="BN93">
        <v>2.2400000000000002</v>
      </c>
      <c r="BO93">
        <v>3.61</v>
      </c>
      <c r="BP93">
        <v>0.25</v>
      </c>
      <c r="BQ93">
        <v>1.94</v>
      </c>
      <c r="BR93">
        <v>2.1</v>
      </c>
      <c r="BS93">
        <v>1.58</v>
      </c>
      <c r="BT93">
        <v>2.8449550000000001</v>
      </c>
      <c r="BU93">
        <v>1.2858000000000001</v>
      </c>
      <c r="BV93">
        <v>1.9435249999999999</v>
      </c>
      <c r="BW93">
        <v>1.861259</v>
      </c>
      <c r="BX93">
        <v>1.877278</v>
      </c>
      <c r="BY93">
        <v>2.5716000000000001</v>
      </c>
      <c r="BZ93">
        <v>1.2720849999999999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5.0917690000000002</v>
      </c>
      <c r="CK93">
        <v>0.89597300000000002</v>
      </c>
      <c r="CL93">
        <v>1.8566180000000001</v>
      </c>
      <c r="CM93">
        <v>3.3648699999999998</v>
      </c>
      <c r="CN93">
        <v>3.3945120000000002</v>
      </c>
      <c r="CO93">
        <v>4.11456</v>
      </c>
      <c r="CP93">
        <v>4.0800689999999999</v>
      </c>
      <c r="CQ93">
        <v>3.3945120000000002</v>
      </c>
      <c r="CR93">
        <v>0.82067000000000001</v>
      </c>
      <c r="CS93">
        <v>2.6767300000000001</v>
      </c>
      <c r="CT93">
        <v>0</v>
      </c>
      <c r="CU93">
        <v>0</v>
      </c>
      <c r="CV93">
        <v>0</v>
      </c>
      <c r="CW93">
        <v>0.92115599999999997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77.437941000000009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546.04887900000006</v>
      </c>
      <c r="L94">
        <v>214.335497</v>
      </c>
      <c r="M94">
        <v>86.366296000000006</v>
      </c>
      <c r="N94">
        <v>112.98039799999999</v>
      </c>
      <c r="O94">
        <v>58.678068000000003</v>
      </c>
      <c r="P94">
        <v>117.843234</v>
      </c>
      <c r="Q94">
        <v>11.477703999999999</v>
      </c>
      <c r="R94">
        <v>27.715917000000001</v>
      </c>
      <c r="S94">
        <v>17.292172000000001</v>
      </c>
      <c r="T94">
        <v>0.53653600000000001</v>
      </c>
      <c r="U94">
        <v>334.35294800000003</v>
      </c>
      <c r="V94">
        <v>12.04782</v>
      </c>
      <c r="W94">
        <v>24.388627</v>
      </c>
      <c r="X94">
        <v>112.347668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8.760866</v>
      </c>
      <c r="AG94">
        <v>42.403207000000002</v>
      </c>
      <c r="AH94">
        <v>0</v>
      </c>
      <c r="AI94">
        <v>0</v>
      </c>
      <c r="AJ94">
        <v>0</v>
      </c>
      <c r="AK94">
        <v>52.159922000000002</v>
      </c>
      <c r="AL94">
        <v>12.246434000000001</v>
      </c>
      <c r="AM94">
        <v>15.664383000000001</v>
      </c>
      <c r="AN94">
        <v>0.78830599999999995</v>
      </c>
      <c r="AO94">
        <v>0</v>
      </c>
      <c r="AP94">
        <v>1.7182569999999999</v>
      </c>
      <c r="AQ94">
        <v>0</v>
      </c>
      <c r="AR94">
        <v>34.905498999999999</v>
      </c>
      <c r="AS94">
        <v>22.941282999999999</v>
      </c>
      <c r="AT94">
        <v>10.776325999999999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77.387940999999998</v>
      </c>
      <c r="BA94">
        <f t="shared" si="4"/>
        <v>1956.164188</v>
      </c>
      <c r="BD94">
        <v>4.79</v>
      </c>
      <c r="BE94">
        <v>1.84</v>
      </c>
      <c r="BF94">
        <v>2.87</v>
      </c>
      <c r="BG94">
        <v>1.71</v>
      </c>
      <c r="BH94">
        <v>4.79</v>
      </c>
      <c r="BI94">
        <v>1.2</v>
      </c>
      <c r="BJ94">
        <v>1.38</v>
      </c>
      <c r="BK94">
        <v>1.81</v>
      </c>
      <c r="BL94">
        <v>0.93</v>
      </c>
      <c r="BM94">
        <v>0.08</v>
      </c>
      <c r="BN94">
        <v>2.2400000000000002</v>
      </c>
      <c r="BO94">
        <v>3.61</v>
      </c>
      <c r="BP94">
        <v>0.25</v>
      </c>
      <c r="BQ94">
        <v>1.94</v>
      </c>
      <c r="BR94">
        <v>2.1</v>
      </c>
      <c r="BS94">
        <v>1.58</v>
      </c>
      <c r="BT94">
        <v>2.8449550000000001</v>
      </c>
      <c r="BU94">
        <v>1.2858000000000001</v>
      </c>
      <c r="BV94">
        <v>1.9435249999999999</v>
      </c>
      <c r="BW94">
        <v>1.861259</v>
      </c>
      <c r="BX94">
        <v>1.877278</v>
      </c>
      <c r="BY94">
        <v>2.5716000000000001</v>
      </c>
      <c r="BZ94">
        <v>1.2720849999999999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5.0917690000000002</v>
      </c>
      <c r="CK94">
        <v>0.89597300000000002</v>
      </c>
      <c r="CL94">
        <v>1.8566180000000001</v>
      </c>
      <c r="CM94">
        <v>3.3648699999999998</v>
      </c>
      <c r="CN94">
        <v>3.3945120000000002</v>
      </c>
      <c r="CO94">
        <v>4.11456</v>
      </c>
      <c r="CP94">
        <v>4.0800689999999999</v>
      </c>
      <c r="CQ94">
        <v>3.3945120000000002</v>
      </c>
      <c r="CR94">
        <v>0.82067000000000001</v>
      </c>
      <c r="CS94">
        <v>2.6767300000000001</v>
      </c>
      <c r="CT94">
        <v>0</v>
      </c>
      <c r="CU94">
        <v>0</v>
      </c>
      <c r="CV94">
        <v>0</v>
      </c>
      <c r="CW94">
        <v>0.92115599999999997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77.387940999999998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473.37804799999998</v>
      </c>
      <c r="L95">
        <v>214.335497</v>
      </c>
      <c r="M95">
        <v>86.366296000000006</v>
      </c>
      <c r="N95">
        <v>112.98039799999999</v>
      </c>
      <c r="O95">
        <v>58.678068000000003</v>
      </c>
      <c r="P95">
        <v>117.843234</v>
      </c>
      <c r="Q95">
        <v>11.477703999999999</v>
      </c>
      <c r="R95">
        <v>27.715917000000001</v>
      </c>
      <c r="S95">
        <v>17.292172000000001</v>
      </c>
      <c r="T95">
        <v>0.53653600000000001</v>
      </c>
      <c r="U95">
        <v>334.35294800000003</v>
      </c>
      <c r="V95">
        <v>12.04782</v>
      </c>
      <c r="W95">
        <v>24.388627</v>
      </c>
      <c r="X95">
        <v>112.347668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8.760866</v>
      </c>
      <c r="AG95">
        <v>42.403207000000002</v>
      </c>
      <c r="AH95">
        <v>0</v>
      </c>
      <c r="AI95">
        <v>0</v>
      </c>
      <c r="AJ95">
        <v>0</v>
      </c>
      <c r="AK95">
        <v>52.159922000000002</v>
      </c>
      <c r="AL95">
        <v>12.246434000000001</v>
      </c>
      <c r="AM95">
        <v>15.664383000000001</v>
      </c>
      <c r="AN95">
        <v>0.78830599999999995</v>
      </c>
      <c r="AO95">
        <v>0</v>
      </c>
      <c r="AP95">
        <v>1.472791</v>
      </c>
      <c r="AQ95">
        <v>0</v>
      </c>
      <c r="AR95">
        <v>32.790013999999999</v>
      </c>
      <c r="AS95">
        <v>21.910214</v>
      </c>
      <c r="AT95">
        <v>10.776325999999999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63.557941</v>
      </c>
      <c r="BA95">
        <f t="shared" si="4"/>
        <v>1866.2713369999999</v>
      </c>
      <c r="BD95">
        <v>0</v>
      </c>
      <c r="BE95">
        <v>1.84</v>
      </c>
      <c r="BF95">
        <v>0</v>
      </c>
      <c r="BG95">
        <v>1.71</v>
      </c>
      <c r="BH95">
        <v>1.79</v>
      </c>
      <c r="BI95">
        <v>1.2</v>
      </c>
      <c r="BJ95">
        <v>1.38</v>
      </c>
      <c r="BK95">
        <v>1.81</v>
      </c>
      <c r="BL95">
        <v>0</v>
      </c>
      <c r="BM95">
        <v>0.08</v>
      </c>
      <c r="BN95">
        <v>0</v>
      </c>
      <c r="BO95">
        <v>3.61</v>
      </c>
      <c r="BP95">
        <v>0.25</v>
      </c>
      <c r="BQ95">
        <v>1.94</v>
      </c>
      <c r="BR95">
        <v>2.1</v>
      </c>
      <c r="BS95">
        <v>1.58</v>
      </c>
      <c r="BT95">
        <v>2.8449550000000001</v>
      </c>
      <c r="BU95">
        <v>1.2858000000000001</v>
      </c>
      <c r="BV95">
        <v>1.9435249999999999</v>
      </c>
      <c r="BW95">
        <v>1.861259</v>
      </c>
      <c r="BX95">
        <v>1.877278</v>
      </c>
      <c r="BY95">
        <v>2.5716000000000001</v>
      </c>
      <c r="BZ95">
        <v>1.2720849999999999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5.0917690000000002</v>
      </c>
      <c r="CK95">
        <v>0.89597300000000002</v>
      </c>
      <c r="CL95">
        <v>1.8566180000000001</v>
      </c>
      <c r="CM95">
        <v>3.3648699999999998</v>
      </c>
      <c r="CN95">
        <v>3.3945120000000002</v>
      </c>
      <c r="CO95">
        <v>4.11456</v>
      </c>
      <c r="CP95">
        <v>4.0800689999999999</v>
      </c>
      <c r="CQ95">
        <v>3.3945120000000002</v>
      </c>
      <c r="CR95">
        <v>0.82067000000000001</v>
      </c>
      <c r="CS95">
        <v>2.6767300000000001</v>
      </c>
      <c r="CT95">
        <v>0</v>
      </c>
      <c r="CU95">
        <v>0</v>
      </c>
      <c r="CV95">
        <v>0</v>
      </c>
      <c r="CW95">
        <v>0.92115599999999997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63.557941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429.41083900000001</v>
      </c>
      <c r="L96">
        <v>214.335497</v>
      </c>
      <c r="M96">
        <v>86.366296000000006</v>
      </c>
      <c r="N96">
        <v>112.98039799999999</v>
      </c>
      <c r="O96">
        <v>58.678068000000003</v>
      </c>
      <c r="P96">
        <v>117.843234</v>
      </c>
      <c r="Q96">
        <v>11.527067000000001</v>
      </c>
      <c r="R96">
        <v>27.715917000000001</v>
      </c>
      <c r="S96">
        <v>17.455048999999999</v>
      </c>
      <c r="T96">
        <v>0.53653600000000001</v>
      </c>
      <c r="U96">
        <v>334.35294800000003</v>
      </c>
      <c r="V96">
        <v>12.04782</v>
      </c>
      <c r="W96">
        <v>24.388627</v>
      </c>
      <c r="X96">
        <v>112.347668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8.760866</v>
      </c>
      <c r="AG96">
        <v>42.403207000000002</v>
      </c>
      <c r="AH96">
        <v>0</v>
      </c>
      <c r="AI96">
        <v>0</v>
      </c>
      <c r="AJ96">
        <v>0</v>
      </c>
      <c r="AK96">
        <v>52.159922000000002</v>
      </c>
      <c r="AL96">
        <v>12.246434000000001</v>
      </c>
      <c r="AM96">
        <v>15.664383000000001</v>
      </c>
      <c r="AN96">
        <v>0.78830599999999995</v>
      </c>
      <c r="AO96">
        <v>0</v>
      </c>
      <c r="AP96">
        <v>1.472791</v>
      </c>
      <c r="AQ96">
        <v>0</v>
      </c>
      <c r="AR96">
        <v>32.790013999999999</v>
      </c>
      <c r="AS96">
        <v>21.910214</v>
      </c>
      <c r="AT96">
        <v>10.776325999999999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61.767940999999993</v>
      </c>
      <c r="BA96">
        <f t="shared" si="4"/>
        <v>1820.7263679999999</v>
      </c>
      <c r="BD96">
        <v>0</v>
      </c>
      <c r="BE96">
        <v>1.84</v>
      </c>
      <c r="BF96">
        <v>0</v>
      </c>
      <c r="BG96">
        <v>1.71</v>
      </c>
      <c r="BH96">
        <v>0</v>
      </c>
      <c r="BI96">
        <v>1.2</v>
      </c>
      <c r="BJ96">
        <v>1.38</v>
      </c>
      <c r="BK96">
        <v>1.81</v>
      </c>
      <c r="BL96">
        <v>0</v>
      </c>
      <c r="BM96">
        <v>0.08</v>
      </c>
      <c r="BN96">
        <v>0</v>
      </c>
      <c r="BO96">
        <v>3.61</v>
      </c>
      <c r="BP96">
        <v>0.25</v>
      </c>
      <c r="BQ96">
        <v>1.94</v>
      </c>
      <c r="BR96">
        <v>2.1</v>
      </c>
      <c r="BS96">
        <v>1.58</v>
      </c>
      <c r="BT96">
        <v>2.8449550000000001</v>
      </c>
      <c r="BU96">
        <v>1.2858000000000001</v>
      </c>
      <c r="BV96">
        <v>1.9435249999999999</v>
      </c>
      <c r="BW96">
        <v>1.861259</v>
      </c>
      <c r="BX96">
        <v>1.877278</v>
      </c>
      <c r="BY96">
        <v>2.5716000000000001</v>
      </c>
      <c r="BZ96">
        <v>1.2720849999999999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5.0917690000000002</v>
      </c>
      <c r="CK96">
        <v>0.89597300000000002</v>
      </c>
      <c r="CL96">
        <v>1.8566180000000001</v>
      </c>
      <c r="CM96">
        <v>3.3648699999999998</v>
      </c>
      <c r="CN96">
        <v>3.3945120000000002</v>
      </c>
      <c r="CO96">
        <v>4.11456</v>
      </c>
      <c r="CP96">
        <v>4.0800689999999999</v>
      </c>
      <c r="CQ96">
        <v>3.3945120000000002</v>
      </c>
      <c r="CR96">
        <v>0.82067000000000001</v>
      </c>
      <c r="CS96">
        <v>2.6767300000000001</v>
      </c>
      <c r="CT96">
        <v>0</v>
      </c>
      <c r="CU96">
        <v>0</v>
      </c>
      <c r="CV96">
        <v>0</v>
      </c>
      <c r="CW96">
        <v>0.92115599999999997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61.767940999999993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369.301805</v>
      </c>
      <c r="L97">
        <v>214.335497</v>
      </c>
      <c r="M97">
        <v>86.366296000000006</v>
      </c>
      <c r="N97">
        <v>112.98039799999999</v>
      </c>
      <c r="O97">
        <v>58.678068000000003</v>
      </c>
      <c r="P97">
        <v>117.843234</v>
      </c>
      <c r="Q97">
        <v>11.527067000000001</v>
      </c>
      <c r="R97">
        <v>27.715917000000001</v>
      </c>
      <c r="S97">
        <v>17.455048999999999</v>
      </c>
      <c r="T97">
        <v>0.53653600000000001</v>
      </c>
      <c r="U97">
        <v>334.35294800000003</v>
      </c>
      <c r="V97">
        <v>12.04782</v>
      </c>
      <c r="W97">
        <v>24.388627</v>
      </c>
      <c r="X97">
        <v>112.347668</v>
      </c>
      <c r="Y97">
        <v>0</v>
      </c>
      <c r="Z97">
        <v>1.0539099999999999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8.760866</v>
      </c>
      <c r="AG97">
        <v>42.403207000000002</v>
      </c>
      <c r="AH97">
        <v>0</v>
      </c>
      <c r="AI97">
        <v>0</v>
      </c>
      <c r="AJ97">
        <v>0</v>
      </c>
      <c r="AK97">
        <v>52.159922000000002</v>
      </c>
      <c r="AL97">
        <v>12.246434000000001</v>
      </c>
      <c r="AM97">
        <v>15.616819</v>
      </c>
      <c r="AN97">
        <v>0.78830599999999995</v>
      </c>
      <c r="AO97">
        <v>0</v>
      </c>
      <c r="AP97">
        <v>1.472791</v>
      </c>
      <c r="AQ97">
        <v>0</v>
      </c>
      <c r="AR97">
        <v>25.385818</v>
      </c>
      <c r="AS97">
        <v>20.105843</v>
      </c>
      <c r="AT97">
        <v>10.776325999999999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61.767940999999993</v>
      </c>
      <c r="BA97">
        <f t="shared" si="4"/>
        <v>1752.415113</v>
      </c>
      <c r="BD97">
        <v>0</v>
      </c>
      <c r="BE97">
        <v>1.84</v>
      </c>
      <c r="BF97">
        <v>0</v>
      </c>
      <c r="BG97">
        <v>1.71</v>
      </c>
      <c r="BH97">
        <v>0</v>
      </c>
      <c r="BI97">
        <v>1.2</v>
      </c>
      <c r="BJ97">
        <v>1.38</v>
      </c>
      <c r="BK97">
        <v>1.81</v>
      </c>
      <c r="BL97">
        <v>0</v>
      </c>
      <c r="BM97">
        <v>0.08</v>
      </c>
      <c r="BN97">
        <v>0</v>
      </c>
      <c r="BO97">
        <v>3.61</v>
      </c>
      <c r="BP97">
        <v>0.25</v>
      </c>
      <c r="BQ97">
        <v>1.94</v>
      </c>
      <c r="BR97">
        <v>2.1</v>
      </c>
      <c r="BS97">
        <v>1.58</v>
      </c>
      <c r="BT97">
        <v>2.8449550000000001</v>
      </c>
      <c r="BU97">
        <v>1.2858000000000001</v>
      </c>
      <c r="BV97">
        <v>1.9435249999999999</v>
      </c>
      <c r="BW97">
        <v>1.861259</v>
      </c>
      <c r="BX97">
        <v>1.877278</v>
      </c>
      <c r="BY97">
        <v>2.5716000000000001</v>
      </c>
      <c r="BZ97">
        <v>1.2720849999999999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5.0917690000000002</v>
      </c>
      <c r="CK97">
        <v>0.89597300000000002</v>
      </c>
      <c r="CL97">
        <v>1.8566180000000001</v>
      </c>
      <c r="CM97">
        <v>3.3648699999999998</v>
      </c>
      <c r="CN97">
        <v>3.3945120000000002</v>
      </c>
      <c r="CO97">
        <v>4.11456</v>
      </c>
      <c r="CP97">
        <v>4.0800689999999999</v>
      </c>
      <c r="CQ97">
        <v>3.3945120000000002</v>
      </c>
      <c r="CR97">
        <v>0.82067000000000001</v>
      </c>
      <c r="CS97">
        <v>2.6767300000000001</v>
      </c>
      <c r="CT97">
        <v>0</v>
      </c>
      <c r="CU97">
        <v>0</v>
      </c>
      <c r="CV97">
        <v>0</v>
      </c>
      <c r="CW97">
        <v>0.92115599999999997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61.767940999999993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365.33311099999997</v>
      </c>
      <c r="L98">
        <v>214.335497</v>
      </c>
      <c r="M98">
        <v>86.366296000000006</v>
      </c>
      <c r="N98">
        <v>112.98039799999999</v>
      </c>
      <c r="O98">
        <v>58.678068000000003</v>
      </c>
      <c r="P98">
        <v>117.843234</v>
      </c>
      <c r="Q98">
        <v>11.527067000000001</v>
      </c>
      <c r="R98">
        <v>27.715917000000001</v>
      </c>
      <c r="S98">
        <v>17.455048999999999</v>
      </c>
      <c r="T98">
        <v>0.53653600000000001</v>
      </c>
      <c r="U98">
        <v>334.35294800000003</v>
      </c>
      <c r="V98">
        <v>12.04782</v>
      </c>
      <c r="W98">
        <v>24.388627</v>
      </c>
      <c r="X98">
        <v>112.347668</v>
      </c>
      <c r="Y98">
        <v>0</v>
      </c>
      <c r="Z98">
        <v>6.2791959999999998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8.760866</v>
      </c>
      <c r="AG98">
        <v>42.403207000000002</v>
      </c>
      <c r="AH98">
        <v>0</v>
      </c>
      <c r="AI98">
        <v>0</v>
      </c>
      <c r="AJ98">
        <v>0</v>
      </c>
      <c r="AK98">
        <v>52.159922000000002</v>
      </c>
      <c r="AL98">
        <v>12.246434000000001</v>
      </c>
      <c r="AM98">
        <v>15.326150999999999</v>
      </c>
      <c r="AN98">
        <v>0.78830599999999995</v>
      </c>
      <c r="AO98">
        <v>0</v>
      </c>
      <c r="AP98">
        <v>1.472791</v>
      </c>
      <c r="AQ98">
        <v>0</v>
      </c>
      <c r="AR98">
        <v>25.385818</v>
      </c>
      <c r="AS98">
        <v>22.941282999999999</v>
      </c>
      <c r="AT98">
        <v>10.776325999999999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61.767940999999993</v>
      </c>
      <c r="BA98">
        <f t="shared" si="4"/>
        <v>1756.2164770000002</v>
      </c>
      <c r="BD98">
        <v>0</v>
      </c>
      <c r="BE98">
        <v>1.84</v>
      </c>
      <c r="BF98">
        <v>0</v>
      </c>
      <c r="BG98">
        <v>1.71</v>
      </c>
      <c r="BH98">
        <v>0</v>
      </c>
      <c r="BI98">
        <v>1.2</v>
      </c>
      <c r="BJ98">
        <v>1.38</v>
      </c>
      <c r="BK98">
        <v>1.81</v>
      </c>
      <c r="BL98">
        <v>0</v>
      </c>
      <c r="BM98">
        <v>0.08</v>
      </c>
      <c r="BN98">
        <v>0</v>
      </c>
      <c r="BO98">
        <v>3.61</v>
      </c>
      <c r="BP98">
        <v>0.25</v>
      </c>
      <c r="BQ98">
        <v>1.94</v>
      </c>
      <c r="BR98">
        <v>2.1</v>
      </c>
      <c r="BS98">
        <v>1.58</v>
      </c>
      <c r="BT98">
        <v>2.8449550000000001</v>
      </c>
      <c r="BU98">
        <v>1.2858000000000001</v>
      </c>
      <c r="BV98">
        <v>1.9435249999999999</v>
      </c>
      <c r="BW98">
        <v>1.861259</v>
      </c>
      <c r="BX98">
        <v>1.877278</v>
      </c>
      <c r="BY98">
        <v>2.5716000000000001</v>
      </c>
      <c r="BZ98">
        <v>1.2720849999999999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5.0917690000000002</v>
      </c>
      <c r="CK98">
        <v>0.89597300000000002</v>
      </c>
      <c r="CL98">
        <v>1.8566180000000001</v>
      </c>
      <c r="CM98">
        <v>3.3648699999999998</v>
      </c>
      <c r="CN98">
        <v>3.3945120000000002</v>
      </c>
      <c r="CO98">
        <v>4.11456</v>
      </c>
      <c r="CP98">
        <v>4.0800689999999999</v>
      </c>
      <c r="CQ98">
        <v>3.3945120000000002</v>
      </c>
      <c r="CR98">
        <v>0.82067000000000001</v>
      </c>
      <c r="CS98">
        <v>2.6767300000000001</v>
      </c>
      <c r="CT98">
        <v>0</v>
      </c>
      <c r="CU98">
        <v>0</v>
      </c>
      <c r="CV98">
        <v>0</v>
      </c>
      <c r="CW98">
        <v>0.92115599999999997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61.767940999999993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12.646534075500011</v>
      </c>
      <c r="L99">
        <f t="shared" si="6"/>
        <v>5.037158959500001</v>
      </c>
      <c r="M99">
        <f t="shared" si="6"/>
        <v>2.0083588790000024</v>
      </c>
      <c r="N99">
        <f t="shared" si="6"/>
        <v>2.7115295519999965</v>
      </c>
      <c r="O99">
        <f t="shared" si="6"/>
        <v>1.4082736320000024</v>
      </c>
      <c r="P99">
        <f t="shared" si="6"/>
        <v>2.8282376159999991</v>
      </c>
      <c r="Q99">
        <f t="shared" si="6"/>
        <v>0.24964859474999979</v>
      </c>
      <c r="R99">
        <f t="shared" si="6"/>
        <v>0.81246161949999962</v>
      </c>
      <c r="S99">
        <f t="shared" si="6"/>
        <v>0.49551950250000038</v>
      </c>
      <c r="T99">
        <f t="shared" si="6"/>
        <v>1.2876863999999997E-2</v>
      </c>
      <c r="U99">
        <f t="shared" si="6"/>
        <v>8.0244707519999956</v>
      </c>
      <c r="V99">
        <f t="shared" si="6"/>
        <v>0.29469964575000018</v>
      </c>
      <c r="W99">
        <f t="shared" si="6"/>
        <v>0.61717091374999955</v>
      </c>
      <c r="X99">
        <f t="shared" si="6"/>
        <v>2.8375680742500022</v>
      </c>
      <c r="Y99">
        <f t="shared" si="6"/>
        <v>0</v>
      </c>
      <c r="Z99">
        <f t="shared" si="6"/>
        <v>0.12928366800000005</v>
      </c>
      <c r="AA99">
        <f t="shared" si="6"/>
        <v>0.19678087499999991</v>
      </c>
      <c r="AB99">
        <f t="shared" si="6"/>
        <v>0.10623449275000001</v>
      </c>
      <c r="AC99">
        <f t="shared" si="6"/>
        <v>0.10639757749999998</v>
      </c>
      <c r="AD99">
        <f t="shared" si="6"/>
        <v>0.11001670700000003</v>
      </c>
      <c r="AE99">
        <f t="shared" si="6"/>
        <v>0.31348503449999993</v>
      </c>
      <c r="AF99">
        <f t="shared" si="6"/>
        <v>0.30098442725000002</v>
      </c>
      <c r="AG99">
        <f t="shared" si="6"/>
        <v>1.0176769679999984</v>
      </c>
      <c r="AH99">
        <f t="shared" si="6"/>
        <v>0.56585050625000011</v>
      </c>
      <c r="AI99">
        <f t="shared" si="6"/>
        <v>2.6538412499999997E-2</v>
      </c>
      <c r="AJ99">
        <f t="shared" si="6"/>
        <v>0</v>
      </c>
      <c r="AK99">
        <f t="shared" si="6"/>
        <v>1.2518381279999979</v>
      </c>
      <c r="AL99">
        <f t="shared" si="6"/>
        <v>0.41871671349999939</v>
      </c>
      <c r="AM99">
        <f t="shared" si="6"/>
        <v>0.29397142225000039</v>
      </c>
      <c r="AN99">
        <f t="shared" si="6"/>
        <v>1.8919344000000001E-2</v>
      </c>
      <c r="AO99">
        <f t="shared" si="6"/>
        <v>0</v>
      </c>
      <c r="AP99">
        <f t="shared" si="6"/>
        <v>2.5773849249999984E-2</v>
      </c>
      <c r="AQ99">
        <f t="shared" si="6"/>
        <v>0.53875879400000004</v>
      </c>
      <c r="AR99">
        <f t="shared" si="6"/>
        <v>0.74174185699999928</v>
      </c>
      <c r="AS99">
        <f t="shared" si="6"/>
        <v>0.51611442300000032</v>
      </c>
      <c r="AT99">
        <f t="shared" si="6"/>
        <v>0.2586318240000004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1.8545585437500001</v>
      </c>
      <c r="BA99">
        <f t="shared" si="4"/>
        <v>48.776782248000004</v>
      </c>
      <c r="BD99">
        <f t="shared" ref="BD99:DJ99" si="7">SUM(BD3:BD98)/4000</f>
        <v>0.1397624999999999</v>
      </c>
      <c r="BE99">
        <f t="shared" si="7"/>
        <v>4.4160000000000067E-2</v>
      </c>
      <c r="BF99">
        <f t="shared" si="7"/>
        <v>5.4550000000000057E-2</v>
      </c>
      <c r="BG99">
        <f t="shared" si="7"/>
        <v>4.1039999999999993E-2</v>
      </c>
      <c r="BH99">
        <f t="shared" si="7"/>
        <v>9.8217500000000069E-2</v>
      </c>
      <c r="BI99">
        <f t="shared" si="7"/>
        <v>2.9112500000000027E-2</v>
      </c>
      <c r="BJ99">
        <f t="shared" si="7"/>
        <v>3.3342499999999969E-2</v>
      </c>
      <c r="BK99">
        <f t="shared" si="7"/>
        <v>4.4319999999999936E-2</v>
      </c>
      <c r="BL99">
        <f t="shared" si="7"/>
        <v>1.500999999999999E-2</v>
      </c>
      <c r="BM99">
        <f t="shared" si="7"/>
        <v>1.9200000000000013E-3</v>
      </c>
      <c r="BN99">
        <f t="shared" si="7"/>
        <v>5.0615000000000049E-2</v>
      </c>
      <c r="BO99">
        <f t="shared" si="7"/>
        <v>8.6640000000000203E-2</v>
      </c>
      <c r="BP99">
        <f t="shared" si="7"/>
        <v>6.0000000000000001E-3</v>
      </c>
      <c r="BQ99">
        <f t="shared" si="7"/>
        <v>4.6559999999999963E-2</v>
      </c>
      <c r="BR99">
        <f t="shared" si="7"/>
        <v>5.039999999999991E-2</v>
      </c>
      <c r="BS99">
        <f t="shared" si="7"/>
        <v>3.7920000000000016E-2</v>
      </c>
      <c r="BT99">
        <f t="shared" si="7"/>
        <v>6.8278920000000035E-2</v>
      </c>
      <c r="BU99">
        <f t="shared" si="7"/>
        <v>3.0859199999999955E-2</v>
      </c>
      <c r="BV99">
        <f t="shared" si="7"/>
        <v>4.6891341000000024E-2</v>
      </c>
      <c r="BW99">
        <f t="shared" si="7"/>
        <v>4.4670215999999957E-2</v>
      </c>
      <c r="BX99">
        <f t="shared" si="7"/>
        <v>4.5054671999999955E-2</v>
      </c>
      <c r="BY99">
        <f t="shared" si="7"/>
        <v>6.1718399999999909E-2</v>
      </c>
      <c r="BZ99">
        <f t="shared" si="7"/>
        <v>3.0530040000000033E-2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0.12189728174999999</v>
      </c>
      <c r="CK99">
        <f t="shared" si="7"/>
        <v>2.1503351999999976E-2</v>
      </c>
      <c r="CL99">
        <f t="shared" si="7"/>
        <v>4.4558831999999951E-2</v>
      </c>
      <c r="CM99">
        <f t="shared" si="7"/>
        <v>8.075687999999992E-2</v>
      </c>
      <c r="CN99">
        <f t="shared" si="7"/>
        <v>8.1468288000000041E-2</v>
      </c>
      <c r="CO99">
        <f t="shared" si="7"/>
        <v>9.8749439999999938E-2</v>
      </c>
      <c r="CP99">
        <f t="shared" si="7"/>
        <v>9.7921655999999885E-2</v>
      </c>
      <c r="CQ99">
        <f t="shared" si="7"/>
        <v>8.1468288000000041E-2</v>
      </c>
      <c r="CR99">
        <f t="shared" si="7"/>
        <v>1.9696080000000029E-2</v>
      </c>
      <c r="CS99">
        <f t="shared" si="7"/>
        <v>6.4241519999999941E-2</v>
      </c>
      <c r="CT99">
        <f t="shared" si="7"/>
        <v>2.797111499999999E-3</v>
      </c>
      <c r="CU99">
        <f t="shared" si="7"/>
        <v>5.2915867500000005E-3</v>
      </c>
      <c r="CV99">
        <f t="shared" si="7"/>
        <v>4.527694750000001E-3</v>
      </c>
      <c r="CW99">
        <f t="shared" si="7"/>
        <v>2.2107744000000006E-2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1.8545585437500001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24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24"/>
      <c r="AS2" s="19"/>
      <c r="AT2" s="169"/>
      <c r="AU2" s="169"/>
      <c r="AV2" s="169"/>
      <c r="AW2" s="169"/>
      <c r="AX2" s="169"/>
      <c r="AY2" s="169"/>
      <c r="AZ2" s="198"/>
      <c r="BA2" s="224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O3" activePane="bottomRight" state="frozen"/>
      <selection sqref="A1:D35"/>
      <selection pane="topRight" sqref="A1:D35"/>
      <selection pane="bottomLeft" sqref="A1:D35"/>
      <selection pane="bottomRight" activeCell="Z3" sqref="Z3:Z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44963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188.23</v>
      </c>
      <c r="C3" s="75">
        <v>42.46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69.92</v>
      </c>
      <c r="J3">
        <v>133.18</v>
      </c>
      <c r="K3">
        <v>100.36</v>
      </c>
      <c r="L3">
        <v>0.84</v>
      </c>
      <c r="M3">
        <v>16.55</v>
      </c>
      <c r="N3" s="135">
        <v>0</v>
      </c>
      <c r="O3" s="135">
        <v>0</v>
      </c>
      <c r="P3" s="135">
        <v>0</v>
      </c>
      <c r="Q3">
        <v>1.22</v>
      </c>
      <c r="R3">
        <v>0</v>
      </c>
      <c r="S3">
        <v>1.33</v>
      </c>
      <c r="T3">
        <v>53.4</v>
      </c>
      <c r="U3">
        <v>17.8</v>
      </c>
      <c r="V3">
        <v>17.809999999999999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9.7899999999999991</v>
      </c>
      <c r="AD3">
        <v>39.1</v>
      </c>
      <c r="AE3">
        <v>39.1</v>
      </c>
      <c r="AF3">
        <v>2.64</v>
      </c>
    </row>
    <row r="4" spans="1:32">
      <c r="A4" t="s">
        <v>46</v>
      </c>
      <c r="B4" s="75">
        <v>146</v>
      </c>
      <c r="C4" s="75">
        <v>42.46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69.92</v>
      </c>
      <c r="J4">
        <v>133.18</v>
      </c>
      <c r="K4">
        <v>100.36</v>
      </c>
      <c r="L4">
        <v>0.84</v>
      </c>
      <c r="M4">
        <v>16.5</v>
      </c>
      <c r="N4" s="135">
        <v>0</v>
      </c>
      <c r="O4" s="135">
        <v>0</v>
      </c>
      <c r="P4" s="135">
        <v>0</v>
      </c>
      <c r="Q4">
        <v>1.22</v>
      </c>
      <c r="R4">
        <v>0</v>
      </c>
      <c r="S4">
        <v>1.33</v>
      </c>
      <c r="T4">
        <v>53.65</v>
      </c>
      <c r="U4">
        <v>17.88</v>
      </c>
      <c r="V4">
        <v>17.89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9.69</v>
      </c>
      <c r="AD4">
        <v>45.91</v>
      </c>
      <c r="AE4">
        <v>45.91</v>
      </c>
      <c r="AF4">
        <v>2.64</v>
      </c>
    </row>
    <row r="5" spans="1:32">
      <c r="A5" t="s">
        <v>47</v>
      </c>
      <c r="B5" s="75">
        <v>146</v>
      </c>
      <c r="C5" s="75">
        <v>42.46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69.92</v>
      </c>
      <c r="J5">
        <v>133.18</v>
      </c>
      <c r="K5">
        <v>100.36</v>
      </c>
      <c r="L5">
        <v>0.84</v>
      </c>
      <c r="M5">
        <v>20.059999999999999</v>
      </c>
      <c r="N5" s="135">
        <v>0</v>
      </c>
      <c r="O5" s="135">
        <v>0</v>
      </c>
      <c r="P5" s="135">
        <v>0</v>
      </c>
      <c r="Q5">
        <v>1.22</v>
      </c>
      <c r="R5">
        <v>0</v>
      </c>
      <c r="S5">
        <v>1.33</v>
      </c>
      <c r="T5">
        <v>53.9</v>
      </c>
      <c r="U5">
        <v>17.97</v>
      </c>
      <c r="V5">
        <v>17.97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9.65</v>
      </c>
      <c r="AD5">
        <v>45.45</v>
      </c>
      <c r="AE5">
        <v>45.45</v>
      </c>
      <c r="AF5">
        <v>2.64</v>
      </c>
    </row>
    <row r="6" spans="1:32">
      <c r="A6" t="s">
        <v>48</v>
      </c>
      <c r="B6" s="75">
        <v>146</v>
      </c>
      <c r="C6" s="75">
        <v>42.46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69.92</v>
      </c>
      <c r="J6">
        <v>133.18</v>
      </c>
      <c r="K6">
        <v>100.36</v>
      </c>
      <c r="L6">
        <v>0.84</v>
      </c>
      <c r="M6">
        <v>19.89</v>
      </c>
      <c r="N6" s="135">
        <v>0</v>
      </c>
      <c r="O6" s="135">
        <v>0</v>
      </c>
      <c r="P6" s="135">
        <v>0</v>
      </c>
      <c r="Q6">
        <v>1.22</v>
      </c>
      <c r="R6">
        <v>0</v>
      </c>
      <c r="S6">
        <v>1.33</v>
      </c>
      <c r="T6">
        <v>54.2</v>
      </c>
      <c r="U6">
        <v>18.07</v>
      </c>
      <c r="V6">
        <v>18.059999999999999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9.65</v>
      </c>
      <c r="AD6">
        <v>45.02</v>
      </c>
      <c r="AE6">
        <v>45.02</v>
      </c>
      <c r="AF6">
        <v>2.64</v>
      </c>
    </row>
    <row r="7" spans="1:32">
      <c r="A7" t="s">
        <v>49</v>
      </c>
      <c r="B7" s="75">
        <v>146</v>
      </c>
      <c r="C7" s="75">
        <v>32.58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69.92</v>
      </c>
      <c r="J7">
        <v>133.18</v>
      </c>
      <c r="K7">
        <v>100.36</v>
      </c>
      <c r="L7">
        <v>0.84</v>
      </c>
      <c r="M7">
        <v>19.61</v>
      </c>
      <c r="N7" s="135">
        <v>0</v>
      </c>
      <c r="O7" s="135">
        <v>0</v>
      </c>
      <c r="P7" s="135">
        <v>0</v>
      </c>
      <c r="Q7">
        <v>1.22</v>
      </c>
      <c r="R7">
        <v>0</v>
      </c>
      <c r="S7">
        <v>1.33</v>
      </c>
      <c r="T7">
        <v>54.15</v>
      </c>
      <c r="U7">
        <v>18.05</v>
      </c>
      <c r="V7">
        <v>18.05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9.35</v>
      </c>
      <c r="AD7">
        <v>44.7</v>
      </c>
      <c r="AE7">
        <v>44.7</v>
      </c>
      <c r="AF7">
        <v>2.64</v>
      </c>
    </row>
    <row r="8" spans="1:32">
      <c r="A8" t="s">
        <v>50</v>
      </c>
      <c r="B8" s="75">
        <v>188.23</v>
      </c>
      <c r="C8" s="75">
        <v>32.58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69.92</v>
      </c>
      <c r="J8">
        <v>133.18</v>
      </c>
      <c r="K8">
        <v>100.36</v>
      </c>
      <c r="L8">
        <v>0.84</v>
      </c>
      <c r="M8">
        <v>19.239999999999998</v>
      </c>
      <c r="N8" s="135">
        <v>0</v>
      </c>
      <c r="O8" s="135">
        <v>0</v>
      </c>
      <c r="P8" s="135">
        <v>0</v>
      </c>
      <c r="Q8">
        <v>1.22</v>
      </c>
      <c r="R8">
        <v>0</v>
      </c>
      <c r="S8">
        <v>1.33</v>
      </c>
      <c r="T8">
        <v>53.92</v>
      </c>
      <c r="U8">
        <v>17.98</v>
      </c>
      <c r="V8">
        <v>17.97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9.39</v>
      </c>
      <c r="AD8">
        <v>44.47</v>
      </c>
      <c r="AE8">
        <v>44.47</v>
      </c>
      <c r="AF8">
        <v>2.64</v>
      </c>
    </row>
    <row r="9" spans="1:32">
      <c r="A9" t="s">
        <v>51</v>
      </c>
      <c r="B9" s="75">
        <v>112.1</v>
      </c>
      <c r="C9" s="75">
        <v>32.58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69.92</v>
      </c>
      <c r="J9">
        <v>133.18</v>
      </c>
      <c r="K9">
        <v>100.36</v>
      </c>
      <c r="L9">
        <v>0.84</v>
      </c>
      <c r="M9">
        <v>19.13</v>
      </c>
      <c r="N9" s="135">
        <v>0</v>
      </c>
      <c r="O9" s="135">
        <v>0</v>
      </c>
      <c r="P9" s="135">
        <v>0</v>
      </c>
      <c r="Q9">
        <v>1.22</v>
      </c>
      <c r="R9">
        <v>0</v>
      </c>
      <c r="S9">
        <v>1.33</v>
      </c>
      <c r="T9">
        <v>53.6</v>
      </c>
      <c r="U9">
        <v>17.87</v>
      </c>
      <c r="V9">
        <v>17.86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9.1199999999999992</v>
      </c>
      <c r="AD9">
        <v>44.17</v>
      </c>
      <c r="AE9">
        <v>44.17</v>
      </c>
      <c r="AF9">
        <v>2.64</v>
      </c>
    </row>
    <row r="10" spans="1:32">
      <c r="A10" t="s">
        <v>52</v>
      </c>
      <c r="B10" s="75">
        <v>112.1</v>
      </c>
      <c r="C10" s="75">
        <v>32.58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69.92</v>
      </c>
      <c r="J10">
        <v>133.18</v>
      </c>
      <c r="K10">
        <v>100.36</v>
      </c>
      <c r="L10">
        <v>0.84</v>
      </c>
      <c r="M10">
        <v>18.670000000000002</v>
      </c>
      <c r="N10" s="135">
        <v>0</v>
      </c>
      <c r="O10" s="135">
        <v>0</v>
      </c>
      <c r="P10" s="135">
        <v>0</v>
      </c>
      <c r="Q10">
        <v>1.22</v>
      </c>
      <c r="R10">
        <v>0</v>
      </c>
      <c r="S10">
        <v>1.33</v>
      </c>
      <c r="T10">
        <v>53.2</v>
      </c>
      <c r="U10">
        <v>17.739999999999998</v>
      </c>
      <c r="V10">
        <v>17.73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8.8699999999999992</v>
      </c>
      <c r="AD10">
        <v>43.89</v>
      </c>
      <c r="AE10">
        <v>43.89</v>
      </c>
      <c r="AF10">
        <v>2.64</v>
      </c>
    </row>
    <row r="11" spans="1:32">
      <c r="A11" t="s">
        <v>53</v>
      </c>
      <c r="B11" s="75">
        <v>112.1</v>
      </c>
      <c r="C11" s="75">
        <v>32.58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69.92</v>
      </c>
      <c r="J11">
        <v>133.18</v>
      </c>
      <c r="K11">
        <v>47.9</v>
      </c>
      <c r="L11">
        <v>0.84</v>
      </c>
      <c r="M11">
        <v>18.22</v>
      </c>
      <c r="N11" s="135">
        <v>0</v>
      </c>
      <c r="O11" s="135">
        <v>0</v>
      </c>
      <c r="P11" s="135">
        <v>0</v>
      </c>
      <c r="Q11">
        <v>1.1399999999999999</v>
      </c>
      <c r="R11">
        <v>0</v>
      </c>
      <c r="S11">
        <v>1.33</v>
      </c>
      <c r="T11">
        <v>53.63</v>
      </c>
      <c r="U11">
        <v>17.88</v>
      </c>
      <c r="V11">
        <v>17.87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10.039999999999999</v>
      </c>
      <c r="AD11">
        <v>49.01</v>
      </c>
      <c r="AE11">
        <v>49.01</v>
      </c>
      <c r="AF11">
        <v>2.64</v>
      </c>
    </row>
    <row r="12" spans="1:32">
      <c r="A12" t="s">
        <v>54</v>
      </c>
      <c r="B12" s="75">
        <v>112.1</v>
      </c>
      <c r="C12" s="75">
        <v>32.58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69.92</v>
      </c>
      <c r="J12">
        <v>133.18</v>
      </c>
      <c r="K12">
        <v>47.9</v>
      </c>
      <c r="L12">
        <v>0.84</v>
      </c>
      <c r="M12">
        <v>17.77</v>
      </c>
      <c r="N12" s="135">
        <v>0</v>
      </c>
      <c r="O12" s="135">
        <v>0</v>
      </c>
      <c r="P12" s="135">
        <v>0</v>
      </c>
      <c r="Q12">
        <v>1.1399999999999999</v>
      </c>
      <c r="R12">
        <v>0</v>
      </c>
      <c r="S12">
        <v>1.33</v>
      </c>
      <c r="T12">
        <v>54.49</v>
      </c>
      <c r="U12">
        <v>18.16</v>
      </c>
      <c r="V12">
        <v>18.18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9.8699999999999992</v>
      </c>
      <c r="AD12">
        <v>49.39</v>
      </c>
      <c r="AE12">
        <v>49.39</v>
      </c>
      <c r="AF12">
        <v>2.64</v>
      </c>
    </row>
    <row r="13" spans="1:32">
      <c r="A13" t="s">
        <v>55</v>
      </c>
      <c r="B13" s="75">
        <v>112.1</v>
      </c>
      <c r="C13" s="75">
        <v>32.58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69.92</v>
      </c>
      <c r="J13">
        <v>133.18</v>
      </c>
      <c r="K13">
        <v>47.9</v>
      </c>
      <c r="L13">
        <v>0.84</v>
      </c>
      <c r="M13">
        <v>23.05</v>
      </c>
      <c r="N13" s="135">
        <v>0</v>
      </c>
      <c r="O13" s="135">
        <v>0</v>
      </c>
      <c r="P13" s="135">
        <v>0</v>
      </c>
      <c r="Q13">
        <v>1.1399999999999999</v>
      </c>
      <c r="R13">
        <v>0</v>
      </c>
      <c r="S13">
        <v>1.33</v>
      </c>
      <c r="T13">
        <v>55.56</v>
      </c>
      <c r="U13">
        <v>18.52</v>
      </c>
      <c r="V13">
        <v>18.510000000000002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9.69</v>
      </c>
      <c r="AD13">
        <v>49.76</v>
      </c>
      <c r="AE13">
        <v>49.76</v>
      </c>
      <c r="AF13">
        <v>2.64</v>
      </c>
    </row>
    <row r="14" spans="1:32">
      <c r="A14" t="s">
        <v>56</v>
      </c>
      <c r="B14" s="75">
        <v>112.1</v>
      </c>
      <c r="C14" s="75">
        <v>32.58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69.92</v>
      </c>
      <c r="J14">
        <v>133.18</v>
      </c>
      <c r="K14">
        <v>47.9</v>
      </c>
      <c r="L14">
        <v>0.84</v>
      </c>
      <c r="M14">
        <v>22.48</v>
      </c>
      <c r="N14" s="135">
        <v>0</v>
      </c>
      <c r="O14" s="135">
        <v>0</v>
      </c>
      <c r="P14" s="135">
        <v>0</v>
      </c>
      <c r="Q14">
        <v>1.1399999999999999</v>
      </c>
      <c r="R14">
        <v>0</v>
      </c>
      <c r="S14">
        <v>1.33</v>
      </c>
      <c r="T14">
        <v>56.76</v>
      </c>
      <c r="U14">
        <v>18.920000000000002</v>
      </c>
      <c r="V14">
        <v>18.920000000000002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9.67</v>
      </c>
      <c r="AD14">
        <v>50.16</v>
      </c>
      <c r="AE14">
        <v>50.16</v>
      </c>
      <c r="AF14">
        <v>2.64</v>
      </c>
    </row>
    <row r="15" spans="1:32">
      <c r="A15" t="s">
        <v>57</v>
      </c>
      <c r="B15" s="75">
        <v>154.32</v>
      </c>
      <c r="C15" s="75">
        <v>32.58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69.92</v>
      </c>
      <c r="J15">
        <v>133.18</v>
      </c>
      <c r="K15">
        <v>47.9</v>
      </c>
      <c r="L15">
        <v>0.84</v>
      </c>
      <c r="M15">
        <v>21.92</v>
      </c>
      <c r="N15" s="135">
        <v>0</v>
      </c>
      <c r="O15" s="135">
        <v>0</v>
      </c>
      <c r="P15" s="135">
        <v>0</v>
      </c>
      <c r="Q15">
        <v>1.1399999999999999</v>
      </c>
      <c r="R15">
        <v>0</v>
      </c>
      <c r="S15">
        <v>1.29</v>
      </c>
      <c r="T15">
        <v>58.13</v>
      </c>
      <c r="U15">
        <v>19.38</v>
      </c>
      <c r="V15">
        <v>19.37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9.65</v>
      </c>
      <c r="AD15">
        <v>54.74</v>
      </c>
      <c r="AE15">
        <v>54.74</v>
      </c>
      <c r="AF15">
        <v>2.64</v>
      </c>
    </row>
    <row r="16" spans="1:32">
      <c r="A16" t="s">
        <v>58</v>
      </c>
      <c r="B16" s="75">
        <v>154.32</v>
      </c>
      <c r="C16" s="75">
        <v>32.58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69.92</v>
      </c>
      <c r="J16">
        <v>133.18</v>
      </c>
      <c r="K16">
        <v>47.9</v>
      </c>
      <c r="L16">
        <v>0.84</v>
      </c>
      <c r="M16">
        <v>21.4</v>
      </c>
      <c r="N16" s="135">
        <v>0</v>
      </c>
      <c r="O16" s="135">
        <v>0</v>
      </c>
      <c r="P16" s="135">
        <v>0</v>
      </c>
      <c r="Q16">
        <v>1.1399999999999999</v>
      </c>
      <c r="R16">
        <v>0</v>
      </c>
      <c r="S16">
        <v>1.29</v>
      </c>
      <c r="T16">
        <v>59.61</v>
      </c>
      <c r="U16">
        <v>19.87</v>
      </c>
      <c r="V16">
        <v>19.87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9.61</v>
      </c>
      <c r="AD16">
        <v>54.94</v>
      </c>
      <c r="AE16">
        <v>54.94</v>
      </c>
      <c r="AF16">
        <v>2.64</v>
      </c>
    </row>
    <row r="17" spans="1:32">
      <c r="A17" t="s">
        <v>59</v>
      </c>
      <c r="B17" s="75">
        <v>112.1</v>
      </c>
      <c r="C17" s="75">
        <v>32.58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69.92</v>
      </c>
      <c r="J17">
        <v>133.18</v>
      </c>
      <c r="K17">
        <v>47.9</v>
      </c>
      <c r="L17">
        <v>0.84</v>
      </c>
      <c r="M17">
        <v>21.34</v>
      </c>
      <c r="N17" s="135">
        <v>0</v>
      </c>
      <c r="O17" s="135">
        <v>0</v>
      </c>
      <c r="P17" s="135">
        <v>0</v>
      </c>
      <c r="Q17">
        <v>1.1399999999999999</v>
      </c>
      <c r="R17">
        <v>0</v>
      </c>
      <c r="S17">
        <v>1.29</v>
      </c>
      <c r="T17">
        <v>61.29</v>
      </c>
      <c r="U17">
        <v>20.43</v>
      </c>
      <c r="V17">
        <v>20.440000000000001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9.5</v>
      </c>
      <c r="AD17">
        <v>55.64</v>
      </c>
      <c r="AE17">
        <v>55.64</v>
      </c>
      <c r="AF17">
        <v>2.64</v>
      </c>
    </row>
    <row r="18" spans="1:32">
      <c r="A18" t="s">
        <v>60</v>
      </c>
      <c r="B18" s="75">
        <v>112.1</v>
      </c>
      <c r="C18" s="75">
        <v>32.58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69.92</v>
      </c>
      <c r="J18">
        <v>133.18</v>
      </c>
      <c r="K18">
        <v>47.9</v>
      </c>
      <c r="L18">
        <v>0.84</v>
      </c>
      <c r="M18">
        <v>20.9</v>
      </c>
      <c r="N18" s="135">
        <v>0</v>
      </c>
      <c r="O18" s="135">
        <v>0</v>
      </c>
      <c r="P18" s="135">
        <v>0</v>
      </c>
      <c r="Q18">
        <v>1.1399999999999999</v>
      </c>
      <c r="R18">
        <v>0</v>
      </c>
      <c r="S18">
        <v>1.29</v>
      </c>
      <c r="T18">
        <v>63.07</v>
      </c>
      <c r="U18">
        <v>21.02</v>
      </c>
      <c r="V18">
        <v>21.03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9.31</v>
      </c>
      <c r="AD18">
        <v>56.09</v>
      </c>
      <c r="AE18">
        <v>56.09</v>
      </c>
      <c r="AF18">
        <v>2.64</v>
      </c>
    </row>
    <row r="19" spans="1:32">
      <c r="A19" t="s">
        <v>61</v>
      </c>
      <c r="B19" s="75">
        <v>213.28</v>
      </c>
      <c r="C19" s="75">
        <v>32.58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69.92</v>
      </c>
      <c r="J19">
        <v>133.18</v>
      </c>
      <c r="K19">
        <v>47.9</v>
      </c>
      <c r="L19">
        <v>0.8</v>
      </c>
      <c r="M19">
        <v>20.27</v>
      </c>
      <c r="N19" s="135">
        <v>0</v>
      </c>
      <c r="O19" s="135">
        <v>0</v>
      </c>
      <c r="P19" s="135">
        <v>0</v>
      </c>
      <c r="Q19">
        <v>1.1399999999999999</v>
      </c>
      <c r="R19">
        <v>0</v>
      </c>
      <c r="S19">
        <v>1.29</v>
      </c>
      <c r="T19">
        <v>65</v>
      </c>
      <c r="U19">
        <v>21.67</v>
      </c>
      <c r="V19">
        <v>21.65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9.08</v>
      </c>
      <c r="AD19">
        <v>56.75</v>
      </c>
      <c r="AE19">
        <v>56.75</v>
      </c>
      <c r="AF19">
        <v>2.64</v>
      </c>
    </row>
    <row r="20" spans="1:32">
      <c r="A20" t="s">
        <v>62</v>
      </c>
      <c r="B20" s="75">
        <v>213.28</v>
      </c>
      <c r="C20" s="75">
        <v>32.58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69.92</v>
      </c>
      <c r="J20">
        <v>133.18</v>
      </c>
      <c r="K20">
        <v>47.9</v>
      </c>
      <c r="L20">
        <v>0.8</v>
      </c>
      <c r="M20">
        <v>20.18</v>
      </c>
      <c r="N20" s="135">
        <v>0</v>
      </c>
      <c r="O20" s="135">
        <v>0</v>
      </c>
      <c r="P20" s="135">
        <v>0</v>
      </c>
      <c r="Q20">
        <v>1.1399999999999999</v>
      </c>
      <c r="R20">
        <v>0</v>
      </c>
      <c r="S20">
        <v>1.29</v>
      </c>
      <c r="T20">
        <v>67.069999999999993</v>
      </c>
      <c r="U20">
        <v>22.36</v>
      </c>
      <c r="V20">
        <v>22.36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8.69</v>
      </c>
      <c r="AD20">
        <v>57.55</v>
      </c>
      <c r="AE20">
        <v>57.55</v>
      </c>
      <c r="AF20">
        <v>2.64</v>
      </c>
    </row>
    <row r="21" spans="1:32">
      <c r="A21" t="s">
        <v>63</v>
      </c>
      <c r="B21" s="75">
        <v>213.28</v>
      </c>
      <c r="C21" s="75">
        <v>32.58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65.78</v>
      </c>
      <c r="J21">
        <v>133.18</v>
      </c>
      <c r="K21">
        <v>47.9</v>
      </c>
      <c r="L21">
        <v>0.8</v>
      </c>
      <c r="M21">
        <v>19.73</v>
      </c>
      <c r="N21" s="135">
        <v>0</v>
      </c>
      <c r="O21" s="135">
        <v>0</v>
      </c>
      <c r="P21" s="135">
        <v>0</v>
      </c>
      <c r="Q21">
        <v>1.1399999999999999</v>
      </c>
      <c r="R21">
        <v>0</v>
      </c>
      <c r="S21">
        <v>1.29</v>
      </c>
      <c r="T21">
        <v>69.48</v>
      </c>
      <c r="U21">
        <v>23.16</v>
      </c>
      <c r="V21">
        <v>23.16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11.92</v>
      </c>
      <c r="AD21">
        <v>57.3</v>
      </c>
      <c r="AE21">
        <v>57.3</v>
      </c>
      <c r="AF21">
        <v>2.64</v>
      </c>
    </row>
    <row r="22" spans="1:32">
      <c r="A22" t="s">
        <v>64</v>
      </c>
      <c r="B22" s="75">
        <v>171.06</v>
      </c>
      <c r="C22" s="75">
        <v>32.58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65.78</v>
      </c>
      <c r="J22">
        <v>133.18</v>
      </c>
      <c r="K22">
        <v>47.9</v>
      </c>
      <c r="L22">
        <v>0.8</v>
      </c>
      <c r="M22">
        <v>15.59</v>
      </c>
      <c r="N22" s="135">
        <v>0</v>
      </c>
      <c r="O22" s="135">
        <v>0</v>
      </c>
      <c r="P22" s="135">
        <v>0</v>
      </c>
      <c r="Q22">
        <v>1.1399999999999999</v>
      </c>
      <c r="R22">
        <v>0</v>
      </c>
      <c r="S22">
        <v>1.29</v>
      </c>
      <c r="T22">
        <v>71.84</v>
      </c>
      <c r="U22">
        <v>23.95</v>
      </c>
      <c r="V22">
        <v>23.94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11.81</v>
      </c>
      <c r="AD22">
        <v>47.06</v>
      </c>
      <c r="AE22">
        <v>47.06</v>
      </c>
      <c r="AF22">
        <v>2.64</v>
      </c>
    </row>
    <row r="23" spans="1:32">
      <c r="A23" t="s">
        <v>65</v>
      </c>
      <c r="B23" s="75">
        <v>204.97</v>
      </c>
      <c r="C23" s="75">
        <v>42.46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65.78</v>
      </c>
      <c r="J23">
        <v>133.18</v>
      </c>
      <c r="K23">
        <v>100.36</v>
      </c>
      <c r="L23">
        <v>0.8</v>
      </c>
      <c r="M23">
        <v>15.81</v>
      </c>
      <c r="N23" s="135">
        <v>0</v>
      </c>
      <c r="O23" s="135">
        <v>0</v>
      </c>
      <c r="P23" s="135">
        <v>0</v>
      </c>
      <c r="Q23">
        <v>1.1399999999999999</v>
      </c>
      <c r="R23">
        <v>0</v>
      </c>
      <c r="S23">
        <v>1.29</v>
      </c>
      <c r="T23">
        <v>74.47</v>
      </c>
      <c r="U23">
        <v>24.82</v>
      </c>
      <c r="V23">
        <v>24.84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11.78</v>
      </c>
      <c r="AD23">
        <v>47.01</v>
      </c>
      <c r="AE23">
        <v>47.01</v>
      </c>
      <c r="AF23">
        <v>2.64</v>
      </c>
    </row>
    <row r="24" spans="1:32">
      <c r="A24" t="s">
        <v>66</v>
      </c>
      <c r="B24" s="75">
        <v>247.19</v>
      </c>
      <c r="C24" s="75">
        <v>42.46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65.78</v>
      </c>
      <c r="J24">
        <v>133.18</v>
      </c>
      <c r="K24">
        <v>100.36</v>
      </c>
      <c r="L24">
        <v>0.8</v>
      </c>
      <c r="M24">
        <v>16.05</v>
      </c>
      <c r="N24" s="135">
        <v>0</v>
      </c>
      <c r="O24" s="135">
        <v>0</v>
      </c>
      <c r="P24" s="135">
        <v>0</v>
      </c>
      <c r="Q24">
        <v>1.1399999999999999</v>
      </c>
      <c r="R24">
        <v>0</v>
      </c>
      <c r="S24">
        <v>1.29</v>
      </c>
      <c r="T24">
        <v>77.349999999999994</v>
      </c>
      <c r="U24">
        <v>25.78</v>
      </c>
      <c r="V24">
        <v>25.79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11.77</v>
      </c>
      <c r="AD24">
        <v>47.04</v>
      </c>
      <c r="AE24">
        <v>47.04</v>
      </c>
      <c r="AF24">
        <v>2.64</v>
      </c>
    </row>
    <row r="25" spans="1:32">
      <c r="A25" t="s">
        <v>67</v>
      </c>
      <c r="B25" s="75">
        <v>247.19</v>
      </c>
      <c r="C25" s="75">
        <v>61.76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65.78</v>
      </c>
      <c r="J25">
        <v>133.18</v>
      </c>
      <c r="K25">
        <v>100.36</v>
      </c>
      <c r="L25">
        <v>0.8</v>
      </c>
      <c r="M25">
        <v>16.23</v>
      </c>
      <c r="N25" s="135">
        <v>0</v>
      </c>
      <c r="O25" s="135">
        <v>0</v>
      </c>
      <c r="P25" s="135">
        <v>0</v>
      </c>
      <c r="Q25">
        <v>1.1399999999999999</v>
      </c>
      <c r="R25">
        <v>0</v>
      </c>
      <c r="S25">
        <v>1.29</v>
      </c>
      <c r="T25">
        <v>80.510000000000005</v>
      </c>
      <c r="U25">
        <v>26.84</v>
      </c>
      <c r="V25">
        <v>26.82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11.32</v>
      </c>
      <c r="AD25">
        <v>46.98</v>
      </c>
      <c r="AE25">
        <v>46.98</v>
      </c>
      <c r="AF25">
        <v>2.64</v>
      </c>
    </row>
    <row r="26" spans="1:32">
      <c r="A26" t="s">
        <v>68</v>
      </c>
      <c r="B26" s="75">
        <v>247.19</v>
      </c>
      <c r="C26" s="75">
        <v>76.650000000000006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65.78</v>
      </c>
      <c r="J26">
        <v>133.18</v>
      </c>
      <c r="K26">
        <v>100.36</v>
      </c>
      <c r="L26">
        <v>0.8</v>
      </c>
      <c r="M26">
        <v>16.46</v>
      </c>
      <c r="N26" s="135">
        <v>0</v>
      </c>
      <c r="O26" s="135">
        <v>0</v>
      </c>
      <c r="P26" s="135">
        <v>0</v>
      </c>
      <c r="Q26">
        <v>1.1399999999999999</v>
      </c>
      <c r="R26">
        <v>0</v>
      </c>
      <c r="S26">
        <v>1.29</v>
      </c>
      <c r="T26">
        <v>83.74</v>
      </c>
      <c r="U26">
        <v>27.91</v>
      </c>
      <c r="V26">
        <v>27.92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11</v>
      </c>
      <c r="AD26">
        <v>53.42</v>
      </c>
      <c r="AE26">
        <v>53.42</v>
      </c>
      <c r="AF26">
        <v>2.64</v>
      </c>
    </row>
    <row r="27" spans="1:32">
      <c r="A27" t="s">
        <v>69</v>
      </c>
      <c r="B27" s="75">
        <v>247.19</v>
      </c>
      <c r="C27" s="75">
        <v>76.650000000000006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93.98</v>
      </c>
      <c r="J27">
        <v>133.18</v>
      </c>
      <c r="K27">
        <v>100.36</v>
      </c>
      <c r="L27">
        <v>0.8</v>
      </c>
      <c r="M27">
        <v>17.04</v>
      </c>
      <c r="N27" s="135">
        <v>0</v>
      </c>
      <c r="O27" s="135">
        <v>0</v>
      </c>
      <c r="P27" s="135">
        <v>0</v>
      </c>
      <c r="Q27">
        <v>1.1399999999999999</v>
      </c>
      <c r="R27">
        <v>0</v>
      </c>
      <c r="S27">
        <v>1.29</v>
      </c>
      <c r="T27">
        <v>85.74</v>
      </c>
      <c r="U27">
        <v>28.58</v>
      </c>
      <c r="V27">
        <v>28.58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10.64</v>
      </c>
      <c r="AD27">
        <v>52.57</v>
      </c>
      <c r="AE27">
        <v>52.57</v>
      </c>
      <c r="AF27">
        <v>2.64</v>
      </c>
    </row>
    <row r="28" spans="1:32">
      <c r="A28" t="s">
        <v>70</v>
      </c>
      <c r="B28" s="75">
        <v>247.19</v>
      </c>
      <c r="C28" s="75">
        <v>76.650000000000006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115.03</v>
      </c>
      <c r="J28">
        <v>133.18</v>
      </c>
      <c r="K28">
        <v>100.36</v>
      </c>
      <c r="L28">
        <v>0.8</v>
      </c>
      <c r="M28">
        <v>17.11</v>
      </c>
      <c r="N28" s="135">
        <v>0</v>
      </c>
      <c r="O28" s="135">
        <v>1</v>
      </c>
      <c r="P28" s="135">
        <v>0</v>
      </c>
      <c r="Q28">
        <v>1.1399999999999999</v>
      </c>
      <c r="R28">
        <v>0</v>
      </c>
      <c r="S28">
        <v>1.29</v>
      </c>
      <c r="T28">
        <v>86.99</v>
      </c>
      <c r="U28">
        <v>29</v>
      </c>
      <c r="V28">
        <v>28.99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10.52</v>
      </c>
      <c r="AD28">
        <v>51.71</v>
      </c>
      <c r="AE28">
        <v>51.71</v>
      </c>
      <c r="AF28">
        <v>2.64</v>
      </c>
    </row>
    <row r="29" spans="1:32">
      <c r="A29" t="s">
        <v>71</v>
      </c>
      <c r="B29" s="75">
        <v>247.19</v>
      </c>
      <c r="C29" s="75">
        <v>76.650000000000006</v>
      </c>
      <c r="D29" s="135">
        <f t="shared" si="0"/>
        <v>3</v>
      </c>
      <c r="E29" s="75"/>
      <c r="F29" s="78">
        <v>0</v>
      </c>
      <c r="G29" s="78">
        <v>0</v>
      </c>
      <c r="H29" s="78">
        <v>0</v>
      </c>
      <c r="I29">
        <v>115.03</v>
      </c>
      <c r="J29">
        <v>133.18</v>
      </c>
      <c r="K29">
        <v>100.36</v>
      </c>
      <c r="L29">
        <v>0.8</v>
      </c>
      <c r="M29">
        <v>20.21</v>
      </c>
      <c r="N29" s="135">
        <v>0</v>
      </c>
      <c r="O29" s="135">
        <v>3</v>
      </c>
      <c r="P29" s="135">
        <v>0</v>
      </c>
      <c r="Q29">
        <v>1.1399999999999999</v>
      </c>
      <c r="R29">
        <v>0</v>
      </c>
      <c r="S29">
        <v>1.29</v>
      </c>
      <c r="T29">
        <v>76.849999999999994</v>
      </c>
      <c r="U29">
        <v>25.62</v>
      </c>
      <c r="V29">
        <v>25.6</v>
      </c>
      <c r="W29">
        <v>0</v>
      </c>
      <c r="X29">
        <v>0</v>
      </c>
      <c r="Y29">
        <v>0.25</v>
      </c>
      <c r="Z29">
        <v>0</v>
      </c>
      <c r="AA29">
        <v>0</v>
      </c>
      <c r="AB29">
        <v>0</v>
      </c>
      <c r="AC29">
        <v>10.47</v>
      </c>
      <c r="AD29">
        <v>50.75</v>
      </c>
      <c r="AE29">
        <v>50.75</v>
      </c>
      <c r="AF29">
        <v>2.64</v>
      </c>
    </row>
    <row r="30" spans="1:32">
      <c r="A30" t="s">
        <v>72</v>
      </c>
      <c r="B30" s="75">
        <v>247.19</v>
      </c>
      <c r="C30" s="75">
        <v>76.650000000000006</v>
      </c>
      <c r="D30" s="135">
        <f t="shared" si="0"/>
        <v>9.99</v>
      </c>
      <c r="E30" s="75"/>
      <c r="F30" s="78">
        <v>0</v>
      </c>
      <c r="G30" s="78">
        <v>0</v>
      </c>
      <c r="H30" s="78">
        <v>0</v>
      </c>
      <c r="I30">
        <v>115.03</v>
      </c>
      <c r="J30">
        <v>133.18</v>
      </c>
      <c r="K30">
        <v>100.36</v>
      </c>
      <c r="L30">
        <v>0.8</v>
      </c>
      <c r="M30">
        <v>19.95</v>
      </c>
      <c r="N30" s="135">
        <v>2.12</v>
      </c>
      <c r="O30" s="135">
        <v>5.76</v>
      </c>
      <c r="P30" s="135">
        <v>2.11</v>
      </c>
      <c r="Q30">
        <v>1.1399999999999999</v>
      </c>
      <c r="R30">
        <v>0</v>
      </c>
      <c r="S30">
        <v>1.29</v>
      </c>
      <c r="T30">
        <v>77.33</v>
      </c>
      <c r="U30">
        <v>25.78</v>
      </c>
      <c r="V30">
        <v>25.77</v>
      </c>
      <c r="W30">
        <v>0</v>
      </c>
      <c r="X30">
        <v>0</v>
      </c>
      <c r="Y30">
        <v>0.6</v>
      </c>
      <c r="Z30">
        <v>0</v>
      </c>
      <c r="AA30">
        <v>0</v>
      </c>
      <c r="AB30">
        <v>0</v>
      </c>
      <c r="AC30">
        <v>10.38</v>
      </c>
      <c r="AD30">
        <v>49.79</v>
      </c>
      <c r="AE30">
        <v>49.79</v>
      </c>
      <c r="AF30">
        <v>2.64</v>
      </c>
    </row>
    <row r="31" spans="1:32">
      <c r="A31" t="s">
        <v>73</v>
      </c>
      <c r="B31" s="75">
        <v>247.19</v>
      </c>
      <c r="C31" s="75">
        <v>76.650000000000006</v>
      </c>
      <c r="D31" s="135">
        <f t="shared" si="0"/>
        <v>24.799999999999997</v>
      </c>
      <c r="E31" s="75"/>
      <c r="F31" s="78">
        <v>0</v>
      </c>
      <c r="G31" s="78">
        <v>0</v>
      </c>
      <c r="H31" s="78">
        <v>0</v>
      </c>
      <c r="I31">
        <v>115.03</v>
      </c>
      <c r="J31">
        <v>133.18</v>
      </c>
      <c r="K31">
        <v>100.36</v>
      </c>
      <c r="L31">
        <v>0.8</v>
      </c>
      <c r="M31">
        <v>19.45</v>
      </c>
      <c r="N31" s="135">
        <v>7.88</v>
      </c>
      <c r="O31" s="135">
        <v>9.5</v>
      </c>
      <c r="P31" s="135">
        <v>7.42</v>
      </c>
      <c r="Q31">
        <v>1.1399999999999999</v>
      </c>
      <c r="R31">
        <v>1.51</v>
      </c>
      <c r="S31">
        <v>1.29</v>
      </c>
      <c r="T31">
        <v>77</v>
      </c>
      <c r="U31">
        <v>25.67</v>
      </c>
      <c r="V31">
        <v>25.65</v>
      </c>
      <c r="W31">
        <v>0</v>
      </c>
      <c r="X31">
        <v>0</v>
      </c>
      <c r="Y31">
        <v>0.99</v>
      </c>
      <c r="Z31">
        <v>0</v>
      </c>
      <c r="AA31">
        <v>0</v>
      </c>
      <c r="AB31">
        <v>0</v>
      </c>
      <c r="AC31">
        <v>10.210000000000001</v>
      </c>
      <c r="AD31">
        <v>48.22</v>
      </c>
      <c r="AE31">
        <v>48.22</v>
      </c>
      <c r="AF31">
        <v>2.64</v>
      </c>
    </row>
    <row r="32" spans="1:32">
      <c r="A32" t="s">
        <v>74</v>
      </c>
      <c r="B32" s="75">
        <v>247.19</v>
      </c>
      <c r="C32" s="75">
        <v>76.650000000000006</v>
      </c>
      <c r="D32" s="135">
        <f t="shared" si="0"/>
        <v>47.83</v>
      </c>
      <c r="E32" s="75"/>
      <c r="F32" s="78">
        <v>0</v>
      </c>
      <c r="G32" s="78">
        <v>0</v>
      </c>
      <c r="H32" s="78">
        <v>0</v>
      </c>
      <c r="I32">
        <v>115.03</v>
      </c>
      <c r="J32">
        <v>133.18</v>
      </c>
      <c r="K32">
        <v>100.36</v>
      </c>
      <c r="L32">
        <v>0.8</v>
      </c>
      <c r="M32">
        <v>19.18</v>
      </c>
      <c r="N32" s="135">
        <v>18.54</v>
      </c>
      <c r="O32" s="135">
        <v>14.74</v>
      </c>
      <c r="P32" s="135">
        <v>14.55</v>
      </c>
      <c r="Q32">
        <v>1.1399999999999999</v>
      </c>
      <c r="R32">
        <v>8.17</v>
      </c>
      <c r="S32">
        <v>1.29</v>
      </c>
      <c r="T32">
        <v>75.98</v>
      </c>
      <c r="U32">
        <v>25.33</v>
      </c>
      <c r="V32">
        <v>25.33</v>
      </c>
      <c r="W32">
        <v>0</v>
      </c>
      <c r="X32">
        <v>0</v>
      </c>
      <c r="Y32">
        <v>1.33</v>
      </c>
      <c r="Z32">
        <v>0</v>
      </c>
      <c r="AA32">
        <v>3.33</v>
      </c>
      <c r="AB32">
        <v>1.67</v>
      </c>
      <c r="AC32">
        <v>10.97</v>
      </c>
      <c r="AD32">
        <v>58.6</v>
      </c>
      <c r="AE32">
        <v>58.6</v>
      </c>
      <c r="AF32">
        <v>2.64</v>
      </c>
    </row>
    <row r="33" spans="1:32">
      <c r="A33" t="s">
        <v>75</v>
      </c>
      <c r="B33" s="75">
        <v>247.19</v>
      </c>
      <c r="C33" s="75">
        <v>76.650000000000006</v>
      </c>
      <c r="D33" s="135">
        <f t="shared" si="0"/>
        <v>82.41</v>
      </c>
      <c r="E33" s="75"/>
      <c r="F33" s="78">
        <v>0.08</v>
      </c>
      <c r="G33" s="78">
        <v>0.08</v>
      </c>
      <c r="H33" s="78">
        <v>0.08</v>
      </c>
      <c r="I33">
        <v>115.03</v>
      </c>
      <c r="J33">
        <v>133.18</v>
      </c>
      <c r="K33">
        <v>100.36</v>
      </c>
      <c r="L33">
        <v>0.8</v>
      </c>
      <c r="M33">
        <v>18.41</v>
      </c>
      <c r="N33" s="135">
        <v>32.22</v>
      </c>
      <c r="O33" s="135">
        <v>23.68</v>
      </c>
      <c r="P33" s="135">
        <v>26.51</v>
      </c>
      <c r="Q33">
        <v>1.1399999999999999</v>
      </c>
      <c r="R33">
        <v>17.010000000000002</v>
      </c>
      <c r="S33">
        <v>1.29</v>
      </c>
      <c r="T33">
        <v>75.03</v>
      </c>
      <c r="U33">
        <v>25.01</v>
      </c>
      <c r="V33">
        <v>25</v>
      </c>
      <c r="W33">
        <v>3.75</v>
      </c>
      <c r="X33">
        <v>0.75</v>
      </c>
      <c r="Y33">
        <v>2.77</v>
      </c>
      <c r="Z33">
        <v>1.01</v>
      </c>
      <c r="AA33">
        <v>6</v>
      </c>
      <c r="AB33">
        <v>3</v>
      </c>
      <c r="AC33">
        <v>10.68</v>
      </c>
      <c r="AD33">
        <v>57.05</v>
      </c>
      <c r="AE33">
        <v>57.05</v>
      </c>
      <c r="AF33">
        <v>2.64</v>
      </c>
    </row>
    <row r="34" spans="1:32">
      <c r="A34" t="s">
        <v>76</v>
      </c>
      <c r="B34" s="75">
        <v>247.19</v>
      </c>
      <c r="C34" s="75">
        <v>76.650000000000006</v>
      </c>
      <c r="D34" s="135">
        <f t="shared" si="0"/>
        <v>84.550000000000011</v>
      </c>
      <c r="E34" s="75"/>
      <c r="F34" s="78">
        <v>0.38</v>
      </c>
      <c r="G34" s="78">
        <v>0.38</v>
      </c>
      <c r="H34" s="78">
        <v>0.38</v>
      </c>
      <c r="I34">
        <v>115.03</v>
      </c>
      <c r="J34">
        <v>133.18</v>
      </c>
      <c r="K34">
        <v>100.36</v>
      </c>
      <c r="L34">
        <v>0.8</v>
      </c>
      <c r="M34">
        <v>17.66</v>
      </c>
      <c r="N34" s="135">
        <v>28.19</v>
      </c>
      <c r="O34" s="135">
        <v>28.18</v>
      </c>
      <c r="P34" s="135">
        <v>28.18</v>
      </c>
      <c r="Q34">
        <v>1.1399999999999999</v>
      </c>
      <c r="R34">
        <v>26.9</v>
      </c>
      <c r="S34">
        <v>1.29</v>
      </c>
      <c r="T34">
        <v>74.05</v>
      </c>
      <c r="U34">
        <v>24.68</v>
      </c>
      <c r="V34">
        <v>24.69</v>
      </c>
      <c r="W34">
        <v>13.71</v>
      </c>
      <c r="X34">
        <v>2.74</v>
      </c>
      <c r="Y34">
        <v>8.9700000000000006</v>
      </c>
      <c r="Z34">
        <v>4.8</v>
      </c>
      <c r="AA34">
        <v>13.33</v>
      </c>
      <c r="AB34">
        <v>6.67</v>
      </c>
      <c r="AC34">
        <v>10.56</v>
      </c>
      <c r="AD34">
        <v>55.49</v>
      </c>
      <c r="AE34">
        <v>55.49</v>
      </c>
      <c r="AF34">
        <v>2.64</v>
      </c>
    </row>
    <row r="35" spans="1:32">
      <c r="A35" t="s">
        <v>77</v>
      </c>
      <c r="B35" s="75">
        <v>247.19</v>
      </c>
      <c r="C35" s="75">
        <v>76.650000000000006</v>
      </c>
      <c r="D35" s="135">
        <f t="shared" si="0"/>
        <v>89.050000000000011</v>
      </c>
      <c r="E35" s="75"/>
      <c r="F35" s="78">
        <v>1.47</v>
      </c>
      <c r="G35" s="78">
        <v>1.47</v>
      </c>
      <c r="H35" s="78">
        <v>1.51</v>
      </c>
      <c r="I35">
        <v>115.03</v>
      </c>
      <c r="J35">
        <v>133.18</v>
      </c>
      <c r="K35">
        <v>100.36</v>
      </c>
      <c r="L35">
        <v>0.77</v>
      </c>
      <c r="M35">
        <v>16.73</v>
      </c>
      <c r="N35" s="135">
        <v>29.69</v>
      </c>
      <c r="O35" s="135">
        <v>29.68</v>
      </c>
      <c r="P35" s="135">
        <v>29.68</v>
      </c>
      <c r="Q35">
        <v>1.1399999999999999</v>
      </c>
      <c r="R35">
        <v>37.880000000000003</v>
      </c>
      <c r="S35">
        <v>1.29</v>
      </c>
      <c r="T35">
        <v>50.31</v>
      </c>
      <c r="U35">
        <v>16.77</v>
      </c>
      <c r="V35">
        <v>16.77</v>
      </c>
      <c r="W35">
        <v>31.33</v>
      </c>
      <c r="X35">
        <v>6.26</v>
      </c>
      <c r="Y35">
        <v>11.68</v>
      </c>
      <c r="Z35">
        <v>9.2100000000000009</v>
      </c>
      <c r="AA35">
        <v>22.67</v>
      </c>
      <c r="AB35">
        <v>11.33</v>
      </c>
      <c r="AC35">
        <v>9.86</v>
      </c>
      <c r="AD35">
        <v>54.19</v>
      </c>
      <c r="AE35">
        <v>54.19</v>
      </c>
      <c r="AF35">
        <v>2.64</v>
      </c>
    </row>
    <row r="36" spans="1:32">
      <c r="A36" t="s">
        <v>78</v>
      </c>
      <c r="B36" s="75">
        <v>247.19</v>
      </c>
      <c r="C36" s="75">
        <v>76.650000000000006</v>
      </c>
      <c r="D36" s="135">
        <f t="shared" si="0"/>
        <v>89.050000000000011</v>
      </c>
      <c r="E36" s="75"/>
      <c r="F36" s="78">
        <v>2.97</v>
      </c>
      <c r="G36" s="78">
        <v>2.97</v>
      </c>
      <c r="H36" s="78">
        <v>3.04</v>
      </c>
      <c r="I36">
        <v>115.03</v>
      </c>
      <c r="J36">
        <v>133.18</v>
      </c>
      <c r="K36">
        <v>100.36</v>
      </c>
      <c r="L36">
        <v>0.77</v>
      </c>
      <c r="M36">
        <v>16.25</v>
      </c>
      <c r="N36" s="135">
        <v>29.69</v>
      </c>
      <c r="O36" s="135">
        <v>29.68</v>
      </c>
      <c r="P36" s="135">
        <v>29.68</v>
      </c>
      <c r="Q36">
        <v>1.1399999999999999</v>
      </c>
      <c r="R36">
        <v>49.53</v>
      </c>
      <c r="S36">
        <v>1.29</v>
      </c>
      <c r="T36">
        <v>47.81</v>
      </c>
      <c r="U36">
        <v>15.94</v>
      </c>
      <c r="V36">
        <v>15.93</v>
      </c>
      <c r="W36">
        <v>54.78</v>
      </c>
      <c r="X36">
        <v>10.96</v>
      </c>
      <c r="Y36">
        <v>21.9</v>
      </c>
      <c r="Z36">
        <v>13.95</v>
      </c>
      <c r="AA36">
        <v>38</v>
      </c>
      <c r="AB36">
        <v>19</v>
      </c>
      <c r="AC36">
        <v>9.23</v>
      </c>
      <c r="AD36">
        <v>53.87</v>
      </c>
      <c r="AE36">
        <v>53.87</v>
      </c>
      <c r="AF36">
        <v>2.64</v>
      </c>
    </row>
    <row r="37" spans="1:32">
      <c r="A37" t="s">
        <v>79</v>
      </c>
      <c r="B37" s="75">
        <v>247.19</v>
      </c>
      <c r="C37" s="75">
        <v>76.650000000000006</v>
      </c>
      <c r="D37" s="135">
        <f t="shared" si="0"/>
        <v>89.050000000000011</v>
      </c>
      <c r="E37" s="75"/>
      <c r="F37" s="78">
        <v>4.72</v>
      </c>
      <c r="G37" s="78">
        <v>4.72</v>
      </c>
      <c r="H37" s="78">
        <v>4.84</v>
      </c>
      <c r="I37">
        <v>115.03</v>
      </c>
      <c r="J37">
        <v>133.18</v>
      </c>
      <c r="K37">
        <v>100.36</v>
      </c>
      <c r="L37">
        <v>0.77</v>
      </c>
      <c r="M37">
        <v>16.13</v>
      </c>
      <c r="N37" s="135">
        <v>29.69</v>
      </c>
      <c r="O37" s="135">
        <v>29.68</v>
      </c>
      <c r="P37" s="135">
        <v>29.68</v>
      </c>
      <c r="Q37">
        <v>1.1399999999999999</v>
      </c>
      <c r="R37">
        <v>61.71</v>
      </c>
      <c r="S37">
        <v>1.29</v>
      </c>
      <c r="T37">
        <v>45.13</v>
      </c>
      <c r="U37">
        <v>15.04</v>
      </c>
      <c r="V37">
        <v>15.05</v>
      </c>
      <c r="W37">
        <v>78.430000000000007</v>
      </c>
      <c r="X37">
        <v>15.69</v>
      </c>
      <c r="Y37">
        <v>31.05</v>
      </c>
      <c r="Z37">
        <v>18.329999999999998</v>
      </c>
      <c r="AA37">
        <v>48</v>
      </c>
      <c r="AB37">
        <v>24</v>
      </c>
      <c r="AC37">
        <v>8.69</v>
      </c>
      <c r="AD37">
        <v>52.72</v>
      </c>
      <c r="AE37">
        <v>52.72</v>
      </c>
      <c r="AF37">
        <v>2.64</v>
      </c>
    </row>
    <row r="38" spans="1:32">
      <c r="A38" t="s">
        <v>80</v>
      </c>
      <c r="B38" s="75">
        <v>247.19</v>
      </c>
      <c r="C38" s="75">
        <v>76.650000000000006</v>
      </c>
      <c r="D38" s="135">
        <f t="shared" si="0"/>
        <v>89.050000000000011</v>
      </c>
      <c r="E38" s="75"/>
      <c r="F38" s="78">
        <v>6.72</v>
      </c>
      <c r="G38" s="78">
        <v>6.72</v>
      </c>
      <c r="H38" s="78">
        <v>6.89</v>
      </c>
      <c r="I38">
        <v>115.03</v>
      </c>
      <c r="J38">
        <v>133.18</v>
      </c>
      <c r="K38">
        <v>100.36</v>
      </c>
      <c r="L38">
        <v>0.77</v>
      </c>
      <c r="M38">
        <v>15.63</v>
      </c>
      <c r="N38" s="135">
        <v>29.69</v>
      </c>
      <c r="O38" s="135">
        <v>29.68</v>
      </c>
      <c r="P38" s="135">
        <v>29.68</v>
      </c>
      <c r="Q38">
        <v>1.1399999999999999</v>
      </c>
      <c r="R38">
        <v>73.59</v>
      </c>
      <c r="S38">
        <v>1.29</v>
      </c>
      <c r="T38">
        <v>44.13</v>
      </c>
      <c r="U38">
        <v>14.71</v>
      </c>
      <c r="V38">
        <v>14.71</v>
      </c>
      <c r="W38">
        <v>101.93</v>
      </c>
      <c r="X38">
        <v>20.38</v>
      </c>
      <c r="Y38">
        <v>39.83</v>
      </c>
      <c r="Z38">
        <v>22.57</v>
      </c>
      <c r="AA38">
        <v>60.67</v>
      </c>
      <c r="AB38">
        <v>30.33</v>
      </c>
      <c r="AC38">
        <v>7.85</v>
      </c>
      <c r="AD38">
        <v>51.45</v>
      </c>
      <c r="AE38">
        <v>51.45</v>
      </c>
      <c r="AF38">
        <v>2.64</v>
      </c>
    </row>
    <row r="39" spans="1:32">
      <c r="A39" t="s">
        <v>81</v>
      </c>
      <c r="B39" s="75">
        <v>247.19</v>
      </c>
      <c r="C39" s="75">
        <v>76.650000000000006</v>
      </c>
      <c r="D39" s="135">
        <f t="shared" si="0"/>
        <v>89.050000000000011</v>
      </c>
      <c r="E39" s="75"/>
      <c r="F39" s="78">
        <v>8.16</v>
      </c>
      <c r="G39" s="78">
        <v>8.16</v>
      </c>
      <c r="H39" s="78">
        <v>8.3699999999999992</v>
      </c>
      <c r="I39">
        <v>115.03</v>
      </c>
      <c r="J39">
        <v>133.18</v>
      </c>
      <c r="K39">
        <v>100.36</v>
      </c>
      <c r="L39">
        <v>0.77</v>
      </c>
      <c r="M39">
        <v>15.53</v>
      </c>
      <c r="N39" s="135">
        <v>29.69</v>
      </c>
      <c r="O39" s="135">
        <v>29.68</v>
      </c>
      <c r="P39" s="135">
        <v>29.68</v>
      </c>
      <c r="Q39">
        <v>1.1399999999999999</v>
      </c>
      <c r="R39">
        <v>88.83</v>
      </c>
      <c r="S39">
        <v>1.29</v>
      </c>
      <c r="T39">
        <v>42.31</v>
      </c>
      <c r="U39">
        <v>14.1</v>
      </c>
      <c r="V39">
        <v>14.11</v>
      </c>
      <c r="W39">
        <v>75.209999999999994</v>
      </c>
      <c r="X39">
        <v>15.04</v>
      </c>
      <c r="Y39">
        <v>48.03</v>
      </c>
      <c r="Z39">
        <v>26.61</v>
      </c>
      <c r="AA39">
        <v>70.67</v>
      </c>
      <c r="AB39">
        <v>35.33</v>
      </c>
      <c r="AC39">
        <v>7.02</v>
      </c>
      <c r="AD39">
        <v>50.88</v>
      </c>
      <c r="AE39">
        <v>50.88</v>
      </c>
      <c r="AF39">
        <v>2.64</v>
      </c>
    </row>
    <row r="40" spans="1:32">
      <c r="A40" t="s">
        <v>82</v>
      </c>
      <c r="B40" s="75">
        <v>247.19</v>
      </c>
      <c r="C40" s="75">
        <v>76.650000000000006</v>
      </c>
      <c r="D40" s="135">
        <f t="shared" si="0"/>
        <v>89.050000000000011</v>
      </c>
      <c r="E40" s="75"/>
      <c r="F40" s="78">
        <v>9.6199999999999992</v>
      </c>
      <c r="G40" s="78">
        <v>9.6199999999999992</v>
      </c>
      <c r="H40" s="78">
        <v>9.86</v>
      </c>
      <c r="I40">
        <v>115.03</v>
      </c>
      <c r="J40">
        <v>133.18</v>
      </c>
      <c r="K40">
        <v>100.36</v>
      </c>
      <c r="L40">
        <v>0.77</v>
      </c>
      <c r="M40">
        <v>10.11</v>
      </c>
      <c r="N40" s="135">
        <v>29.69</v>
      </c>
      <c r="O40" s="135">
        <v>29.68</v>
      </c>
      <c r="P40" s="135">
        <v>29.68</v>
      </c>
      <c r="Q40">
        <v>1.1399999999999999</v>
      </c>
      <c r="R40">
        <v>98.55</v>
      </c>
      <c r="S40">
        <v>1.29</v>
      </c>
      <c r="T40">
        <v>39.130000000000003</v>
      </c>
      <c r="U40">
        <v>13.04</v>
      </c>
      <c r="V40">
        <v>13.05</v>
      </c>
      <c r="W40">
        <v>87.71</v>
      </c>
      <c r="X40">
        <v>17.54</v>
      </c>
      <c r="Y40">
        <v>56.46</v>
      </c>
      <c r="Z40">
        <v>30.47</v>
      </c>
      <c r="AA40">
        <v>78.67</v>
      </c>
      <c r="AB40">
        <v>39.33</v>
      </c>
      <c r="AC40">
        <v>6.18</v>
      </c>
      <c r="AD40">
        <v>50.22</v>
      </c>
      <c r="AE40">
        <v>50.22</v>
      </c>
      <c r="AF40">
        <v>2.64</v>
      </c>
    </row>
    <row r="41" spans="1:32">
      <c r="A41" t="s">
        <v>83</v>
      </c>
      <c r="B41" s="75">
        <v>247.19</v>
      </c>
      <c r="C41" s="75">
        <v>76.650000000000006</v>
      </c>
      <c r="D41" s="135">
        <f t="shared" si="0"/>
        <v>89.050000000000011</v>
      </c>
      <c r="E41" s="75"/>
      <c r="F41" s="78">
        <v>10.86</v>
      </c>
      <c r="G41" s="78">
        <v>10.86</v>
      </c>
      <c r="H41" s="78">
        <v>11.13</v>
      </c>
      <c r="I41">
        <v>115.03</v>
      </c>
      <c r="J41">
        <v>133.18</v>
      </c>
      <c r="K41">
        <v>100.36</v>
      </c>
      <c r="L41">
        <v>0.77</v>
      </c>
      <c r="M41">
        <v>9.69</v>
      </c>
      <c r="N41" s="135">
        <v>29.69</v>
      </c>
      <c r="O41" s="135">
        <v>29.68</v>
      </c>
      <c r="P41" s="135">
        <v>29.68</v>
      </c>
      <c r="Q41">
        <v>1.1399999999999999</v>
      </c>
      <c r="R41">
        <v>107.46</v>
      </c>
      <c r="S41">
        <v>1.29</v>
      </c>
      <c r="T41">
        <v>47.62</v>
      </c>
      <c r="U41">
        <v>15.88</v>
      </c>
      <c r="V41">
        <v>15.87</v>
      </c>
      <c r="W41">
        <v>100.21</v>
      </c>
      <c r="X41">
        <v>20.04</v>
      </c>
      <c r="Y41">
        <v>63.48</v>
      </c>
      <c r="Z41">
        <v>33.85</v>
      </c>
      <c r="AA41">
        <v>82.67</v>
      </c>
      <c r="AB41">
        <v>41.33</v>
      </c>
      <c r="AC41">
        <v>5.85</v>
      </c>
      <c r="AD41">
        <v>45.75</v>
      </c>
      <c r="AE41">
        <v>45.75</v>
      </c>
      <c r="AF41">
        <v>2.64</v>
      </c>
    </row>
    <row r="42" spans="1:32">
      <c r="A42" t="s">
        <v>84</v>
      </c>
      <c r="B42" s="75">
        <v>247.19</v>
      </c>
      <c r="C42" s="75">
        <v>76.650000000000006</v>
      </c>
      <c r="D42" s="135">
        <f t="shared" si="0"/>
        <v>89.050000000000011</v>
      </c>
      <c r="E42" s="75"/>
      <c r="F42" s="78">
        <v>12.03</v>
      </c>
      <c r="G42" s="78">
        <v>12.03</v>
      </c>
      <c r="H42" s="78">
        <v>12.33</v>
      </c>
      <c r="I42">
        <v>115.03</v>
      </c>
      <c r="J42">
        <v>133.18</v>
      </c>
      <c r="K42">
        <v>100.36</v>
      </c>
      <c r="L42">
        <v>0.77</v>
      </c>
      <c r="M42">
        <v>9.25</v>
      </c>
      <c r="N42" s="135">
        <v>29.69</v>
      </c>
      <c r="O42" s="135">
        <v>29.68</v>
      </c>
      <c r="P42" s="135">
        <v>29.68</v>
      </c>
      <c r="Q42">
        <v>1.1399999999999999</v>
      </c>
      <c r="R42">
        <v>115.58</v>
      </c>
      <c r="S42">
        <v>1.29</v>
      </c>
      <c r="T42">
        <v>46.24</v>
      </c>
      <c r="U42">
        <v>15.41</v>
      </c>
      <c r="V42">
        <v>15.41</v>
      </c>
      <c r="W42">
        <v>116.88</v>
      </c>
      <c r="X42">
        <v>23.37</v>
      </c>
      <c r="Y42">
        <v>70.849999999999994</v>
      </c>
      <c r="Z42">
        <v>37.04</v>
      </c>
      <c r="AA42">
        <v>88</v>
      </c>
      <c r="AB42">
        <v>44</v>
      </c>
      <c r="AC42">
        <v>5.01</v>
      </c>
      <c r="AD42">
        <v>44.08</v>
      </c>
      <c r="AE42">
        <v>44.08</v>
      </c>
      <c r="AF42">
        <v>2.64</v>
      </c>
    </row>
    <row r="43" spans="1:32">
      <c r="A43" t="s">
        <v>85</v>
      </c>
      <c r="B43" s="75">
        <v>247.19</v>
      </c>
      <c r="C43" s="75">
        <v>76.650000000000006</v>
      </c>
      <c r="D43" s="135">
        <f t="shared" si="0"/>
        <v>89.050000000000011</v>
      </c>
      <c r="E43" s="75"/>
      <c r="F43" s="78">
        <v>13</v>
      </c>
      <c r="G43" s="78">
        <v>13</v>
      </c>
      <c r="H43" s="78">
        <v>13.32</v>
      </c>
      <c r="I43">
        <v>115.03</v>
      </c>
      <c r="J43">
        <v>133.18</v>
      </c>
      <c r="K43">
        <v>100.36</v>
      </c>
      <c r="L43">
        <v>0.77</v>
      </c>
      <c r="M43">
        <v>8.85</v>
      </c>
      <c r="N43" s="135">
        <v>29.69</v>
      </c>
      <c r="O43" s="135">
        <v>29.68</v>
      </c>
      <c r="P43" s="135">
        <v>29.68</v>
      </c>
      <c r="Q43">
        <v>1.1399999999999999</v>
      </c>
      <c r="R43">
        <v>122.81</v>
      </c>
      <c r="S43">
        <v>1.33</v>
      </c>
      <c r="T43">
        <v>42.62</v>
      </c>
      <c r="U43">
        <v>14.21</v>
      </c>
      <c r="V43">
        <v>14.21</v>
      </c>
      <c r="W43">
        <v>198.73</v>
      </c>
      <c r="X43">
        <v>39.74</v>
      </c>
      <c r="Y43">
        <v>78.03</v>
      </c>
      <c r="Z43">
        <v>39.71</v>
      </c>
      <c r="AA43">
        <v>92.67</v>
      </c>
      <c r="AB43">
        <v>46.33</v>
      </c>
      <c r="AC43">
        <v>4.8</v>
      </c>
      <c r="AD43">
        <v>43.5</v>
      </c>
      <c r="AE43">
        <v>43.5</v>
      </c>
      <c r="AF43">
        <v>2.64</v>
      </c>
    </row>
    <row r="44" spans="1:32">
      <c r="A44" t="s">
        <v>86</v>
      </c>
      <c r="B44" s="75">
        <v>247.19</v>
      </c>
      <c r="C44" s="75">
        <v>76.650000000000006</v>
      </c>
      <c r="D44" s="135">
        <f t="shared" si="0"/>
        <v>89.050000000000011</v>
      </c>
      <c r="E44" s="75"/>
      <c r="F44" s="78">
        <v>13.78</v>
      </c>
      <c r="G44" s="78">
        <v>13.78</v>
      </c>
      <c r="H44" s="78">
        <v>14.12</v>
      </c>
      <c r="I44">
        <v>115.03</v>
      </c>
      <c r="J44">
        <v>133.18</v>
      </c>
      <c r="K44">
        <v>100.36</v>
      </c>
      <c r="L44">
        <v>0.77</v>
      </c>
      <c r="M44">
        <v>8.31</v>
      </c>
      <c r="N44" s="135">
        <v>29.69</v>
      </c>
      <c r="O44" s="135">
        <v>29.68</v>
      </c>
      <c r="P44" s="135">
        <v>29.68</v>
      </c>
      <c r="Q44">
        <v>1.1399999999999999</v>
      </c>
      <c r="R44">
        <v>128.78</v>
      </c>
      <c r="S44">
        <v>1.33</v>
      </c>
      <c r="T44">
        <v>41.18</v>
      </c>
      <c r="U44">
        <v>13.73</v>
      </c>
      <c r="V44">
        <v>13.72</v>
      </c>
      <c r="W44">
        <v>213.76</v>
      </c>
      <c r="X44">
        <v>42.75</v>
      </c>
      <c r="Y44">
        <v>80.66</v>
      </c>
      <c r="Z44">
        <v>41.74</v>
      </c>
      <c r="AA44">
        <v>96.67</v>
      </c>
      <c r="AB44">
        <v>48.33</v>
      </c>
      <c r="AC44">
        <v>4.72</v>
      </c>
      <c r="AD44">
        <v>41.92</v>
      </c>
      <c r="AE44">
        <v>41.92</v>
      </c>
      <c r="AF44">
        <v>2.64</v>
      </c>
    </row>
    <row r="45" spans="1:32">
      <c r="A45" t="s">
        <v>87</v>
      </c>
      <c r="B45" s="75">
        <v>247.19</v>
      </c>
      <c r="C45" s="75">
        <v>76.650000000000006</v>
      </c>
      <c r="D45" s="135">
        <f t="shared" si="0"/>
        <v>89.050000000000011</v>
      </c>
      <c r="E45" s="75"/>
      <c r="F45" s="78">
        <v>14.64</v>
      </c>
      <c r="G45" s="78">
        <v>14.64</v>
      </c>
      <c r="H45" s="78">
        <v>15.01</v>
      </c>
      <c r="I45">
        <v>115.03</v>
      </c>
      <c r="J45">
        <v>133.18</v>
      </c>
      <c r="K45">
        <v>100.36</v>
      </c>
      <c r="L45">
        <v>0.77</v>
      </c>
      <c r="M45">
        <v>7.97</v>
      </c>
      <c r="N45" s="135">
        <v>29.69</v>
      </c>
      <c r="O45" s="135">
        <v>29.68</v>
      </c>
      <c r="P45" s="135">
        <v>29.68</v>
      </c>
      <c r="Q45">
        <v>1.1399999999999999</v>
      </c>
      <c r="R45">
        <v>135.41</v>
      </c>
      <c r="S45">
        <v>1.33</v>
      </c>
      <c r="T45">
        <v>40.25</v>
      </c>
      <c r="U45">
        <v>13.42</v>
      </c>
      <c r="V45">
        <v>13.41</v>
      </c>
      <c r="W45">
        <v>227.03</v>
      </c>
      <c r="X45">
        <v>45.41</v>
      </c>
      <c r="Y45">
        <v>85.76</v>
      </c>
      <c r="Z45">
        <v>40.33</v>
      </c>
      <c r="AA45">
        <v>98</v>
      </c>
      <c r="AB45">
        <v>49</v>
      </c>
      <c r="AC45">
        <v>4.67</v>
      </c>
      <c r="AD45">
        <v>40.68</v>
      </c>
      <c r="AE45">
        <v>40.68</v>
      </c>
      <c r="AF45">
        <v>2.64</v>
      </c>
    </row>
    <row r="46" spans="1:32">
      <c r="A46" t="s">
        <v>88</v>
      </c>
      <c r="B46" s="75">
        <v>247.19</v>
      </c>
      <c r="C46" s="75">
        <v>76.650000000000006</v>
      </c>
      <c r="D46" s="135">
        <f t="shared" si="0"/>
        <v>89.050000000000011</v>
      </c>
      <c r="E46" s="75"/>
      <c r="F46" s="78">
        <v>15.35</v>
      </c>
      <c r="G46" s="78">
        <v>15.35</v>
      </c>
      <c r="H46" s="78">
        <v>15.74</v>
      </c>
      <c r="I46">
        <v>115.03</v>
      </c>
      <c r="J46">
        <v>133.18</v>
      </c>
      <c r="K46">
        <v>100.36</v>
      </c>
      <c r="L46">
        <v>0.77</v>
      </c>
      <c r="M46">
        <v>7.55</v>
      </c>
      <c r="N46" s="135">
        <v>29.69</v>
      </c>
      <c r="O46" s="135">
        <v>29.68</v>
      </c>
      <c r="P46" s="135">
        <v>29.68</v>
      </c>
      <c r="Q46">
        <v>1.1399999999999999</v>
      </c>
      <c r="R46">
        <v>138.82</v>
      </c>
      <c r="S46">
        <v>1.33</v>
      </c>
      <c r="T46">
        <v>39.119999999999997</v>
      </c>
      <c r="U46">
        <v>13.04</v>
      </c>
      <c r="V46">
        <v>13.05</v>
      </c>
      <c r="W46">
        <v>239.7</v>
      </c>
      <c r="X46">
        <v>47.94</v>
      </c>
      <c r="Y46">
        <v>89.8</v>
      </c>
      <c r="Z46">
        <v>41.75</v>
      </c>
      <c r="AA46">
        <v>100</v>
      </c>
      <c r="AB46">
        <v>50</v>
      </c>
      <c r="AC46">
        <v>6.99</v>
      </c>
      <c r="AD46">
        <v>40.04</v>
      </c>
      <c r="AE46">
        <v>40.04</v>
      </c>
      <c r="AF46">
        <v>2.64</v>
      </c>
    </row>
    <row r="47" spans="1:32">
      <c r="A47" t="s">
        <v>89</v>
      </c>
      <c r="B47" s="75">
        <v>247.19</v>
      </c>
      <c r="C47" s="75">
        <v>76.650000000000006</v>
      </c>
      <c r="D47" s="135">
        <f t="shared" si="0"/>
        <v>89.050000000000011</v>
      </c>
      <c r="E47" s="75"/>
      <c r="F47" s="78">
        <v>16.059999999999999</v>
      </c>
      <c r="G47" s="78">
        <v>16.059999999999999</v>
      </c>
      <c r="H47" s="78">
        <v>16.46</v>
      </c>
      <c r="I47">
        <v>115.03</v>
      </c>
      <c r="J47">
        <v>133.18</v>
      </c>
      <c r="K47">
        <v>100.36</v>
      </c>
      <c r="L47">
        <v>0.77</v>
      </c>
      <c r="M47">
        <v>7.03</v>
      </c>
      <c r="N47" s="135">
        <v>29.69</v>
      </c>
      <c r="O47" s="135">
        <v>29.68</v>
      </c>
      <c r="P47" s="135">
        <v>29.68</v>
      </c>
      <c r="Q47">
        <v>1.1399999999999999</v>
      </c>
      <c r="R47">
        <v>141.69999999999999</v>
      </c>
      <c r="S47">
        <v>1.33</v>
      </c>
      <c r="T47">
        <v>53.1</v>
      </c>
      <c r="U47">
        <v>17.7</v>
      </c>
      <c r="V47">
        <v>17.690000000000001</v>
      </c>
      <c r="W47">
        <v>250</v>
      </c>
      <c r="X47">
        <v>50</v>
      </c>
      <c r="Y47">
        <v>92.63</v>
      </c>
      <c r="Z47">
        <v>43.16</v>
      </c>
      <c r="AA47">
        <v>100</v>
      </c>
      <c r="AB47">
        <v>50</v>
      </c>
      <c r="AC47">
        <v>6.79</v>
      </c>
      <c r="AD47">
        <v>38.43</v>
      </c>
      <c r="AE47">
        <v>38.43</v>
      </c>
      <c r="AF47">
        <v>2.64</v>
      </c>
    </row>
    <row r="48" spans="1:32">
      <c r="A48" t="s">
        <v>90</v>
      </c>
      <c r="B48" s="75">
        <v>247.19</v>
      </c>
      <c r="C48" s="75">
        <v>76.650000000000006</v>
      </c>
      <c r="D48" s="135">
        <f t="shared" si="0"/>
        <v>89.050000000000011</v>
      </c>
      <c r="E48" s="75"/>
      <c r="F48" s="78">
        <v>16.760000000000002</v>
      </c>
      <c r="G48" s="78">
        <v>16.760000000000002</v>
      </c>
      <c r="H48" s="78">
        <v>17.170000000000002</v>
      </c>
      <c r="I48">
        <v>115.03</v>
      </c>
      <c r="J48">
        <v>133.18</v>
      </c>
      <c r="K48">
        <v>100.36</v>
      </c>
      <c r="L48">
        <v>0.77</v>
      </c>
      <c r="M48">
        <v>6.53</v>
      </c>
      <c r="N48" s="135">
        <v>29.69</v>
      </c>
      <c r="O48" s="135">
        <v>29.68</v>
      </c>
      <c r="P48" s="135">
        <v>29.68</v>
      </c>
      <c r="Q48">
        <v>1.1399999999999999</v>
      </c>
      <c r="R48">
        <v>143.66999999999999</v>
      </c>
      <c r="S48">
        <v>1.33</v>
      </c>
      <c r="T48">
        <v>51.71</v>
      </c>
      <c r="U48">
        <v>17.239999999999998</v>
      </c>
      <c r="V48">
        <v>17.22</v>
      </c>
      <c r="W48">
        <v>250</v>
      </c>
      <c r="X48">
        <v>50</v>
      </c>
      <c r="Y48">
        <v>94.02</v>
      </c>
      <c r="Z48">
        <v>44.62</v>
      </c>
      <c r="AA48">
        <v>100</v>
      </c>
      <c r="AB48">
        <v>50</v>
      </c>
      <c r="AC48">
        <v>6.17</v>
      </c>
      <c r="AD48">
        <v>36.25</v>
      </c>
      <c r="AE48">
        <v>36.25</v>
      </c>
      <c r="AF48">
        <v>2.64</v>
      </c>
    </row>
    <row r="49" spans="1:32">
      <c r="A49" t="s">
        <v>91</v>
      </c>
      <c r="B49" s="75">
        <v>247.19</v>
      </c>
      <c r="C49" s="75">
        <v>76.650000000000006</v>
      </c>
      <c r="D49" s="135">
        <f t="shared" si="0"/>
        <v>89.050000000000011</v>
      </c>
      <c r="E49" s="75"/>
      <c r="F49" s="78">
        <v>17.3</v>
      </c>
      <c r="G49" s="78">
        <v>17.3</v>
      </c>
      <c r="H49" s="78">
        <v>17.73</v>
      </c>
      <c r="I49">
        <v>115.03</v>
      </c>
      <c r="J49">
        <v>133.18</v>
      </c>
      <c r="K49">
        <v>100.36</v>
      </c>
      <c r="L49">
        <v>0.77</v>
      </c>
      <c r="M49">
        <v>6.13</v>
      </c>
      <c r="N49" s="135">
        <v>29.69</v>
      </c>
      <c r="O49" s="135">
        <v>29.68</v>
      </c>
      <c r="P49" s="135">
        <v>29.68</v>
      </c>
      <c r="Q49">
        <v>1.1399999999999999</v>
      </c>
      <c r="R49">
        <v>144.91999999999999</v>
      </c>
      <c r="S49">
        <v>1.33</v>
      </c>
      <c r="T49">
        <v>49.32</v>
      </c>
      <c r="U49">
        <v>16.440000000000001</v>
      </c>
      <c r="V49">
        <v>16.440000000000001</v>
      </c>
      <c r="W49">
        <v>250</v>
      </c>
      <c r="X49">
        <v>50</v>
      </c>
      <c r="Y49">
        <v>94.88</v>
      </c>
      <c r="Z49">
        <v>45.87</v>
      </c>
      <c r="AA49">
        <v>99.34</v>
      </c>
      <c r="AB49">
        <v>49.66</v>
      </c>
      <c r="AC49">
        <v>5.79</v>
      </c>
      <c r="AD49">
        <v>33.93</v>
      </c>
      <c r="AE49">
        <v>33.93</v>
      </c>
      <c r="AF49">
        <v>2.64</v>
      </c>
    </row>
    <row r="50" spans="1:32">
      <c r="A50" t="s">
        <v>92</v>
      </c>
      <c r="B50" s="75">
        <v>247.19</v>
      </c>
      <c r="C50" s="75">
        <v>76.650000000000006</v>
      </c>
      <c r="D50" s="135">
        <f t="shared" si="0"/>
        <v>89.050000000000011</v>
      </c>
      <c r="E50" s="75"/>
      <c r="F50" s="78">
        <v>17.670000000000002</v>
      </c>
      <c r="G50" s="78">
        <v>17.670000000000002</v>
      </c>
      <c r="H50" s="78">
        <v>18.11</v>
      </c>
      <c r="I50">
        <v>115.03</v>
      </c>
      <c r="J50">
        <v>133.18</v>
      </c>
      <c r="K50">
        <v>100.36</v>
      </c>
      <c r="L50">
        <v>0.77</v>
      </c>
      <c r="M50">
        <v>5.84</v>
      </c>
      <c r="N50" s="135">
        <v>29.69</v>
      </c>
      <c r="O50" s="135">
        <v>29.68</v>
      </c>
      <c r="P50" s="135">
        <v>29.68</v>
      </c>
      <c r="Q50">
        <v>1.1399999999999999</v>
      </c>
      <c r="R50">
        <v>145.51</v>
      </c>
      <c r="S50">
        <v>1.33</v>
      </c>
      <c r="T50">
        <v>47.33</v>
      </c>
      <c r="U50">
        <v>15.78</v>
      </c>
      <c r="V50">
        <v>15.78</v>
      </c>
      <c r="W50">
        <v>250</v>
      </c>
      <c r="X50">
        <v>50</v>
      </c>
      <c r="Y50">
        <v>96.03</v>
      </c>
      <c r="Z50">
        <v>47.04</v>
      </c>
      <c r="AA50">
        <v>98.67</v>
      </c>
      <c r="AB50">
        <v>49.33</v>
      </c>
      <c r="AC50">
        <v>5.08</v>
      </c>
      <c r="AD50">
        <v>31.97</v>
      </c>
      <c r="AE50">
        <v>31.97</v>
      </c>
      <c r="AF50">
        <v>2.64</v>
      </c>
    </row>
    <row r="51" spans="1:32">
      <c r="A51" t="s">
        <v>93</v>
      </c>
      <c r="B51" s="75">
        <v>247.19</v>
      </c>
      <c r="C51" s="75">
        <v>76.650000000000006</v>
      </c>
      <c r="D51" s="135">
        <f t="shared" si="0"/>
        <v>89.050000000000011</v>
      </c>
      <c r="E51" s="75"/>
      <c r="F51" s="78">
        <v>17.96</v>
      </c>
      <c r="G51" s="78">
        <v>17.96</v>
      </c>
      <c r="H51" s="78">
        <v>18.41</v>
      </c>
      <c r="I51">
        <v>115.03</v>
      </c>
      <c r="J51">
        <v>133.18</v>
      </c>
      <c r="K51">
        <v>100.36</v>
      </c>
      <c r="L51">
        <v>0.8</v>
      </c>
      <c r="M51">
        <v>5.53</v>
      </c>
      <c r="N51" s="135">
        <v>29.69</v>
      </c>
      <c r="O51" s="135">
        <v>29.68</v>
      </c>
      <c r="P51" s="135">
        <v>29.68</v>
      </c>
      <c r="Q51">
        <v>1.1399999999999999</v>
      </c>
      <c r="R51">
        <v>145.93</v>
      </c>
      <c r="S51">
        <v>1.33</v>
      </c>
      <c r="T51">
        <v>29.62</v>
      </c>
      <c r="U51">
        <v>9.8699999999999992</v>
      </c>
      <c r="V51">
        <v>9.8800000000000008</v>
      </c>
      <c r="W51">
        <v>250</v>
      </c>
      <c r="X51">
        <v>50</v>
      </c>
      <c r="Y51">
        <v>96.49</v>
      </c>
      <c r="Z51">
        <v>47.72</v>
      </c>
      <c r="AA51">
        <v>98.67</v>
      </c>
      <c r="AB51">
        <v>49.33</v>
      </c>
      <c r="AC51">
        <v>4.42</v>
      </c>
      <c r="AD51">
        <v>29.95</v>
      </c>
      <c r="AE51">
        <v>29.95</v>
      </c>
      <c r="AF51">
        <v>2.64</v>
      </c>
    </row>
    <row r="52" spans="1:32">
      <c r="A52" t="s">
        <v>94</v>
      </c>
      <c r="B52" s="75">
        <v>247.19</v>
      </c>
      <c r="C52" s="75">
        <v>76.650000000000006</v>
      </c>
      <c r="D52" s="135">
        <f t="shared" si="0"/>
        <v>89.050000000000011</v>
      </c>
      <c r="E52" s="75"/>
      <c r="F52" s="78">
        <v>18.13</v>
      </c>
      <c r="G52" s="78">
        <v>18.13</v>
      </c>
      <c r="H52" s="78">
        <v>18.59</v>
      </c>
      <c r="I52">
        <v>115.03</v>
      </c>
      <c r="J52">
        <v>133.18</v>
      </c>
      <c r="K52">
        <v>100.36</v>
      </c>
      <c r="L52">
        <v>0.8</v>
      </c>
      <c r="M52">
        <v>4.6500000000000004</v>
      </c>
      <c r="N52" s="135">
        <v>29.69</v>
      </c>
      <c r="O52" s="135">
        <v>29.68</v>
      </c>
      <c r="P52" s="135">
        <v>29.68</v>
      </c>
      <c r="Q52">
        <v>1.1399999999999999</v>
      </c>
      <c r="R52">
        <v>146.63999999999999</v>
      </c>
      <c r="S52">
        <v>1.33</v>
      </c>
      <c r="T52">
        <v>28.15</v>
      </c>
      <c r="U52">
        <v>9.3800000000000008</v>
      </c>
      <c r="V52">
        <v>9.3800000000000008</v>
      </c>
      <c r="W52">
        <v>250</v>
      </c>
      <c r="X52">
        <v>50</v>
      </c>
      <c r="Y52">
        <v>97.5</v>
      </c>
      <c r="Z52">
        <v>48.1</v>
      </c>
      <c r="AA52">
        <v>98</v>
      </c>
      <c r="AB52">
        <v>49</v>
      </c>
      <c r="AC52">
        <v>4.08</v>
      </c>
      <c r="AD52">
        <v>27.95</v>
      </c>
      <c r="AE52">
        <v>27.95</v>
      </c>
      <c r="AF52">
        <v>2.64</v>
      </c>
    </row>
    <row r="53" spans="1:32">
      <c r="A53" t="s">
        <v>95</v>
      </c>
      <c r="B53" s="75">
        <v>247.19</v>
      </c>
      <c r="C53" s="75">
        <v>76.650000000000006</v>
      </c>
      <c r="D53" s="135">
        <f t="shared" si="0"/>
        <v>89.050000000000011</v>
      </c>
      <c r="E53" s="75"/>
      <c r="F53" s="78">
        <v>18.190000000000001</v>
      </c>
      <c r="G53" s="78">
        <v>18.190000000000001</v>
      </c>
      <c r="H53" s="78">
        <v>18.64</v>
      </c>
      <c r="I53">
        <v>115.03</v>
      </c>
      <c r="J53">
        <v>133.18</v>
      </c>
      <c r="K53">
        <v>100.36</v>
      </c>
      <c r="L53">
        <v>0.8</v>
      </c>
      <c r="M53">
        <v>4.68</v>
      </c>
      <c r="N53" s="135">
        <v>29.69</v>
      </c>
      <c r="O53" s="135">
        <v>29.68</v>
      </c>
      <c r="P53" s="135">
        <v>29.68</v>
      </c>
      <c r="Q53">
        <v>1.1399999999999999</v>
      </c>
      <c r="R53">
        <v>146.88</v>
      </c>
      <c r="S53">
        <v>1.33</v>
      </c>
      <c r="T53">
        <v>26.64</v>
      </c>
      <c r="U53">
        <v>8.8800000000000008</v>
      </c>
      <c r="V53">
        <v>8.8699999999999992</v>
      </c>
      <c r="W53">
        <v>250</v>
      </c>
      <c r="X53">
        <v>50</v>
      </c>
      <c r="Y53">
        <v>97.78</v>
      </c>
      <c r="Z53">
        <v>48.32</v>
      </c>
      <c r="AA53">
        <v>97.34</v>
      </c>
      <c r="AB53">
        <v>48.66</v>
      </c>
      <c r="AC53">
        <v>3.42</v>
      </c>
      <c r="AD53">
        <v>26.12</v>
      </c>
      <c r="AE53">
        <v>26.12</v>
      </c>
      <c r="AF53">
        <v>2.64</v>
      </c>
    </row>
    <row r="54" spans="1:32">
      <c r="A54" t="s">
        <v>96</v>
      </c>
      <c r="B54" s="75">
        <v>247.19</v>
      </c>
      <c r="C54" s="75">
        <v>76.650000000000006</v>
      </c>
      <c r="D54" s="135">
        <f t="shared" si="0"/>
        <v>89.050000000000011</v>
      </c>
      <c r="E54" s="75"/>
      <c r="F54" s="78">
        <v>18.25</v>
      </c>
      <c r="G54" s="78">
        <v>18.25</v>
      </c>
      <c r="H54" s="78">
        <v>18.7</v>
      </c>
      <c r="I54">
        <v>115.03</v>
      </c>
      <c r="J54">
        <v>133.18</v>
      </c>
      <c r="K54">
        <v>100.36</v>
      </c>
      <c r="L54">
        <v>0.8</v>
      </c>
      <c r="M54">
        <v>4.63</v>
      </c>
      <c r="N54" s="135">
        <v>29.69</v>
      </c>
      <c r="O54" s="135">
        <v>29.68</v>
      </c>
      <c r="P54" s="135">
        <v>29.68</v>
      </c>
      <c r="Q54">
        <v>1.1399999999999999</v>
      </c>
      <c r="R54">
        <v>146.30000000000001</v>
      </c>
      <c r="S54">
        <v>1.33</v>
      </c>
      <c r="T54">
        <v>25.02</v>
      </c>
      <c r="U54">
        <v>8.34</v>
      </c>
      <c r="V54">
        <v>8.35</v>
      </c>
      <c r="W54">
        <v>250</v>
      </c>
      <c r="X54">
        <v>50</v>
      </c>
      <c r="Y54">
        <v>97.78</v>
      </c>
      <c r="Z54">
        <v>48.55</v>
      </c>
      <c r="AA54">
        <v>97.34</v>
      </c>
      <c r="AB54">
        <v>48.66</v>
      </c>
      <c r="AC54">
        <v>2.75</v>
      </c>
      <c r="AD54">
        <v>24.47</v>
      </c>
      <c r="AE54">
        <v>24.47</v>
      </c>
      <c r="AF54">
        <v>2.64</v>
      </c>
    </row>
    <row r="55" spans="1:32">
      <c r="A55" t="s">
        <v>97</v>
      </c>
      <c r="B55" s="75">
        <v>247.19</v>
      </c>
      <c r="C55" s="75">
        <v>76.650000000000006</v>
      </c>
      <c r="D55" s="135">
        <f t="shared" si="0"/>
        <v>89.050000000000011</v>
      </c>
      <c r="E55" s="75"/>
      <c r="F55" s="78">
        <v>18.149999999999999</v>
      </c>
      <c r="G55" s="78">
        <v>18.149999999999999</v>
      </c>
      <c r="H55" s="78">
        <v>18.61</v>
      </c>
      <c r="I55">
        <v>65.78</v>
      </c>
      <c r="J55">
        <v>133.18</v>
      </c>
      <c r="K55">
        <v>100.36</v>
      </c>
      <c r="L55">
        <v>0.8</v>
      </c>
      <c r="M55">
        <v>4.63</v>
      </c>
      <c r="N55" s="135">
        <v>29.69</v>
      </c>
      <c r="O55" s="135">
        <v>29.68</v>
      </c>
      <c r="P55" s="135">
        <v>29.68</v>
      </c>
      <c r="Q55">
        <v>1.1399999999999999</v>
      </c>
      <c r="R55">
        <v>145.41</v>
      </c>
      <c r="S55">
        <v>1.38</v>
      </c>
      <c r="T55">
        <v>23.96</v>
      </c>
      <c r="U55">
        <v>7.99</v>
      </c>
      <c r="V55">
        <v>7.98</v>
      </c>
      <c r="W55">
        <v>250</v>
      </c>
      <c r="X55">
        <v>50</v>
      </c>
      <c r="Y55">
        <v>97.78</v>
      </c>
      <c r="Z55">
        <v>48.7</v>
      </c>
      <c r="AA55">
        <v>97.34</v>
      </c>
      <c r="AB55">
        <v>48.66</v>
      </c>
      <c r="AC55">
        <v>2.27</v>
      </c>
      <c r="AD55">
        <v>23.5</v>
      </c>
      <c r="AE55">
        <v>23.5</v>
      </c>
      <c r="AF55">
        <v>2.64</v>
      </c>
    </row>
    <row r="56" spans="1:32">
      <c r="A56" t="s">
        <v>98</v>
      </c>
      <c r="B56" s="75">
        <v>247.19</v>
      </c>
      <c r="C56" s="75">
        <v>76.650000000000006</v>
      </c>
      <c r="D56" s="135">
        <f t="shared" si="0"/>
        <v>89.050000000000011</v>
      </c>
      <c r="E56" s="75"/>
      <c r="F56" s="78">
        <v>17.989999999999998</v>
      </c>
      <c r="G56" s="78">
        <v>17.989999999999998</v>
      </c>
      <c r="H56" s="78">
        <v>18.43</v>
      </c>
      <c r="I56">
        <v>65.78</v>
      </c>
      <c r="J56">
        <v>133.18</v>
      </c>
      <c r="K56">
        <v>100.36</v>
      </c>
      <c r="L56">
        <v>0.8</v>
      </c>
      <c r="M56">
        <v>4.63</v>
      </c>
      <c r="N56" s="135">
        <v>29.69</v>
      </c>
      <c r="O56" s="135">
        <v>29.68</v>
      </c>
      <c r="P56" s="135">
        <v>29.68</v>
      </c>
      <c r="Q56">
        <v>1.1399999999999999</v>
      </c>
      <c r="R56">
        <v>143.93</v>
      </c>
      <c r="S56">
        <v>1.38</v>
      </c>
      <c r="T56">
        <v>22.93</v>
      </c>
      <c r="U56">
        <v>7.64</v>
      </c>
      <c r="V56">
        <v>7.66</v>
      </c>
      <c r="W56">
        <v>250</v>
      </c>
      <c r="X56">
        <v>50</v>
      </c>
      <c r="Y56">
        <v>97.78</v>
      </c>
      <c r="Z56">
        <v>48.63</v>
      </c>
      <c r="AA56">
        <v>98</v>
      </c>
      <c r="AB56">
        <v>49</v>
      </c>
      <c r="AC56">
        <v>2.3199999999999998</v>
      </c>
      <c r="AD56">
        <v>13.47</v>
      </c>
      <c r="AE56">
        <v>13.47</v>
      </c>
      <c r="AF56">
        <v>2.64</v>
      </c>
    </row>
    <row r="57" spans="1:32">
      <c r="A57" t="s">
        <v>99</v>
      </c>
      <c r="B57" s="75">
        <v>247.19</v>
      </c>
      <c r="C57" s="75">
        <v>76.650000000000006</v>
      </c>
      <c r="D57" s="135">
        <f t="shared" si="0"/>
        <v>89.050000000000011</v>
      </c>
      <c r="E57" s="75"/>
      <c r="F57" s="78">
        <v>17.739999999999998</v>
      </c>
      <c r="G57" s="78">
        <v>17.739999999999998</v>
      </c>
      <c r="H57" s="78">
        <v>18.18</v>
      </c>
      <c r="I57">
        <v>65.78</v>
      </c>
      <c r="J57">
        <v>133.18</v>
      </c>
      <c r="K57">
        <v>100.36</v>
      </c>
      <c r="L57">
        <v>0.93</v>
      </c>
      <c r="M57">
        <v>4.7300000000000004</v>
      </c>
      <c r="N57" s="135">
        <v>29.69</v>
      </c>
      <c r="O57" s="135">
        <v>29.68</v>
      </c>
      <c r="P57" s="135">
        <v>29.68</v>
      </c>
      <c r="Q57">
        <v>1.1399999999999999</v>
      </c>
      <c r="R57">
        <v>142.43</v>
      </c>
      <c r="S57">
        <v>1.38</v>
      </c>
      <c r="T57">
        <v>21.88</v>
      </c>
      <c r="U57">
        <v>7.29</v>
      </c>
      <c r="V57">
        <v>7.29</v>
      </c>
      <c r="W57">
        <v>250</v>
      </c>
      <c r="X57">
        <v>50</v>
      </c>
      <c r="Y57">
        <v>97.71</v>
      </c>
      <c r="Z57">
        <v>48.19</v>
      </c>
      <c r="AA57">
        <v>98.67</v>
      </c>
      <c r="AB57">
        <v>49.33</v>
      </c>
      <c r="AC57">
        <v>2.09</v>
      </c>
      <c r="AD57">
        <v>13.08</v>
      </c>
      <c r="AE57">
        <v>13.08</v>
      </c>
      <c r="AF57">
        <v>2.64</v>
      </c>
    </row>
    <row r="58" spans="1:32">
      <c r="A58" t="s">
        <v>100</v>
      </c>
      <c r="B58" s="75">
        <v>247.19</v>
      </c>
      <c r="C58" s="75">
        <v>76.650000000000006</v>
      </c>
      <c r="D58" s="135">
        <f t="shared" si="0"/>
        <v>89.050000000000011</v>
      </c>
      <c r="E58" s="75"/>
      <c r="F58" s="78">
        <v>17.36</v>
      </c>
      <c r="G58" s="78">
        <v>17.36</v>
      </c>
      <c r="H58" s="78">
        <v>17.8</v>
      </c>
      <c r="I58">
        <v>65.78</v>
      </c>
      <c r="J58">
        <v>133.18</v>
      </c>
      <c r="K58">
        <v>100.36</v>
      </c>
      <c r="L58">
        <v>0.93</v>
      </c>
      <c r="M58">
        <v>4.57</v>
      </c>
      <c r="N58" s="135">
        <v>29.69</v>
      </c>
      <c r="O58" s="135">
        <v>29.68</v>
      </c>
      <c r="P58" s="135">
        <v>29.68</v>
      </c>
      <c r="Q58">
        <v>1.1399999999999999</v>
      </c>
      <c r="R58">
        <v>139.01</v>
      </c>
      <c r="S58">
        <v>1.38</v>
      </c>
      <c r="T58">
        <v>21.05</v>
      </c>
      <c r="U58">
        <v>7.02</v>
      </c>
      <c r="V58">
        <v>7.01</v>
      </c>
      <c r="W58">
        <v>250</v>
      </c>
      <c r="X58">
        <v>50</v>
      </c>
      <c r="Y58">
        <v>97.68</v>
      </c>
      <c r="Z58">
        <v>47.54</v>
      </c>
      <c r="AA58">
        <v>98</v>
      </c>
      <c r="AB58">
        <v>49</v>
      </c>
      <c r="AC58">
        <v>1.93</v>
      </c>
      <c r="AD58">
        <v>12.78</v>
      </c>
      <c r="AE58">
        <v>12.78</v>
      </c>
      <c r="AF58">
        <v>2.64</v>
      </c>
    </row>
    <row r="59" spans="1:32">
      <c r="A59" t="s">
        <v>101</v>
      </c>
      <c r="B59" s="75">
        <v>247.19</v>
      </c>
      <c r="C59" s="75">
        <v>76.650000000000006</v>
      </c>
      <c r="D59" s="135">
        <f t="shared" si="0"/>
        <v>89.050000000000011</v>
      </c>
      <c r="E59" s="75"/>
      <c r="F59" s="78">
        <v>16.989999999999998</v>
      </c>
      <c r="G59" s="78">
        <v>16.989999999999998</v>
      </c>
      <c r="H59" s="78">
        <v>17.41</v>
      </c>
      <c r="I59">
        <v>65.78</v>
      </c>
      <c r="J59">
        <v>133.18</v>
      </c>
      <c r="K59">
        <v>100.36</v>
      </c>
      <c r="L59">
        <v>0.93</v>
      </c>
      <c r="M59">
        <v>4.51</v>
      </c>
      <c r="N59" s="135">
        <v>29.69</v>
      </c>
      <c r="O59" s="135">
        <v>29.68</v>
      </c>
      <c r="P59" s="135">
        <v>29.68</v>
      </c>
      <c r="Q59">
        <v>1.1399999999999999</v>
      </c>
      <c r="R59">
        <v>134.16999999999999</v>
      </c>
      <c r="S59">
        <v>1.38</v>
      </c>
      <c r="T59">
        <v>20.12</v>
      </c>
      <c r="U59">
        <v>6.71</v>
      </c>
      <c r="V59">
        <v>6.71</v>
      </c>
      <c r="W59">
        <v>250</v>
      </c>
      <c r="X59">
        <v>50</v>
      </c>
      <c r="Y59">
        <v>97.89</v>
      </c>
      <c r="Z59">
        <v>46.79</v>
      </c>
      <c r="AA59">
        <v>98.67</v>
      </c>
      <c r="AB59">
        <v>49.33</v>
      </c>
      <c r="AC59">
        <v>1.88</v>
      </c>
      <c r="AD59">
        <v>12.74</v>
      </c>
      <c r="AE59">
        <v>12.74</v>
      </c>
      <c r="AF59">
        <v>2.64</v>
      </c>
    </row>
    <row r="60" spans="1:32">
      <c r="A60" t="s">
        <v>102</v>
      </c>
      <c r="B60" s="75">
        <v>247.19</v>
      </c>
      <c r="C60" s="75">
        <v>76.650000000000006</v>
      </c>
      <c r="D60" s="135">
        <f t="shared" si="0"/>
        <v>89.050000000000011</v>
      </c>
      <c r="E60" s="75"/>
      <c r="F60" s="78">
        <v>16.59</v>
      </c>
      <c r="G60" s="78">
        <v>16.59</v>
      </c>
      <c r="H60" s="78">
        <v>17.010000000000002</v>
      </c>
      <c r="I60">
        <v>65.78</v>
      </c>
      <c r="J60">
        <v>133.18</v>
      </c>
      <c r="K60">
        <v>100.36</v>
      </c>
      <c r="L60">
        <v>0.93</v>
      </c>
      <c r="M60">
        <v>4.55</v>
      </c>
      <c r="N60" s="135">
        <v>29.69</v>
      </c>
      <c r="O60" s="135">
        <v>29.68</v>
      </c>
      <c r="P60" s="135">
        <v>29.68</v>
      </c>
      <c r="Q60">
        <v>1.1399999999999999</v>
      </c>
      <c r="R60">
        <v>128.55000000000001</v>
      </c>
      <c r="S60">
        <v>1.38</v>
      </c>
      <c r="T60">
        <v>19.489999999999998</v>
      </c>
      <c r="U60">
        <v>6.5</v>
      </c>
      <c r="V60">
        <v>6.48</v>
      </c>
      <c r="W60">
        <v>250</v>
      </c>
      <c r="X60">
        <v>50</v>
      </c>
      <c r="Y60">
        <v>97.93</v>
      </c>
      <c r="Z60">
        <v>46.06</v>
      </c>
      <c r="AA60">
        <v>97.34</v>
      </c>
      <c r="AB60">
        <v>48.66</v>
      </c>
      <c r="AC60">
        <v>1.82</v>
      </c>
      <c r="AD60">
        <v>12.57</v>
      </c>
      <c r="AE60">
        <v>12.57</v>
      </c>
      <c r="AF60">
        <v>2.64</v>
      </c>
    </row>
    <row r="61" spans="1:32">
      <c r="A61" t="s">
        <v>103</v>
      </c>
      <c r="B61" s="75">
        <v>247.19</v>
      </c>
      <c r="C61" s="75">
        <v>76.650000000000006</v>
      </c>
      <c r="D61" s="135">
        <f t="shared" si="0"/>
        <v>89.050000000000011</v>
      </c>
      <c r="E61" s="75"/>
      <c r="F61" s="78">
        <v>16.149999999999999</v>
      </c>
      <c r="G61" s="78">
        <v>16.149999999999999</v>
      </c>
      <c r="H61" s="78">
        <v>16.559999999999999</v>
      </c>
      <c r="I61">
        <v>65.78</v>
      </c>
      <c r="J61">
        <v>133.18</v>
      </c>
      <c r="K61">
        <v>100.36</v>
      </c>
      <c r="L61">
        <v>0.93</v>
      </c>
      <c r="M61">
        <v>4.49</v>
      </c>
      <c r="N61" s="135">
        <v>29.69</v>
      </c>
      <c r="O61" s="135">
        <v>29.68</v>
      </c>
      <c r="P61" s="135">
        <v>29.68</v>
      </c>
      <c r="Q61">
        <v>1.1399999999999999</v>
      </c>
      <c r="R61">
        <v>122.22</v>
      </c>
      <c r="S61">
        <v>1.38</v>
      </c>
      <c r="T61">
        <v>18.72</v>
      </c>
      <c r="U61">
        <v>6.24</v>
      </c>
      <c r="V61">
        <v>6.24</v>
      </c>
      <c r="W61">
        <v>250</v>
      </c>
      <c r="X61">
        <v>50</v>
      </c>
      <c r="Y61">
        <v>97.54</v>
      </c>
      <c r="Z61">
        <v>45.03</v>
      </c>
      <c r="AA61">
        <v>96.67</v>
      </c>
      <c r="AB61">
        <v>48.33</v>
      </c>
      <c r="AC61">
        <v>1.93</v>
      </c>
      <c r="AD61">
        <v>12.43</v>
      </c>
      <c r="AE61">
        <v>12.43</v>
      </c>
      <c r="AF61">
        <v>2.64</v>
      </c>
    </row>
    <row r="62" spans="1:32">
      <c r="A62" t="s">
        <v>104</v>
      </c>
      <c r="B62" s="75">
        <v>247.19</v>
      </c>
      <c r="C62" s="75">
        <v>76.650000000000006</v>
      </c>
      <c r="D62" s="135">
        <f t="shared" si="0"/>
        <v>89.050000000000011</v>
      </c>
      <c r="E62" s="75"/>
      <c r="F62" s="78">
        <v>15.49</v>
      </c>
      <c r="G62" s="78">
        <v>15.49</v>
      </c>
      <c r="H62" s="78">
        <v>15.87</v>
      </c>
      <c r="I62">
        <v>65.78</v>
      </c>
      <c r="J62">
        <v>133.18</v>
      </c>
      <c r="K62">
        <v>100.36</v>
      </c>
      <c r="L62">
        <v>0.93</v>
      </c>
      <c r="M62">
        <v>4.5199999999999996</v>
      </c>
      <c r="N62" s="135">
        <v>29.69</v>
      </c>
      <c r="O62" s="135">
        <v>29.68</v>
      </c>
      <c r="P62" s="135">
        <v>29.68</v>
      </c>
      <c r="Q62">
        <v>1.1399999999999999</v>
      </c>
      <c r="R62">
        <v>114.98</v>
      </c>
      <c r="S62">
        <v>1.38</v>
      </c>
      <c r="T62">
        <v>18.11</v>
      </c>
      <c r="U62">
        <v>6.04</v>
      </c>
      <c r="V62">
        <v>6.04</v>
      </c>
      <c r="W62">
        <v>247.38</v>
      </c>
      <c r="X62">
        <v>49.47</v>
      </c>
      <c r="Y62">
        <v>91.22</v>
      </c>
      <c r="Z62">
        <v>43.93</v>
      </c>
      <c r="AA62">
        <v>94</v>
      </c>
      <c r="AB62">
        <v>47</v>
      </c>
      <c r="AC62">
        <v>1.82</v>
      </c>
      <c r="AD62">
        <v>12.31</v>
      </c>
      <c r="AE62">
        <v>12.31</v>
      </c>
      <c r="AF62">
        <v>2.64</v>
      </c>
    </row>
    <row r="63" spans="1:32">
      <c r="A63" t="s">
        <v>105</v>
      </c>
      <c r="B63" s="75">
        <v>247.19</v>
      </c>
      <c r="C63" s="75">
        <v>76.650000000000006</v>
      </c>
      <c r="D63" s="135">
        <f t="shared" si="0"/>
        <v>89.050000000000011</v>
      </c>
      <c r="E63" s="75"/>
      <c r="F63" s="78">
        <v>14.68</v>
      </c>
      <c r="G63" s="78">
        <v>14.68</v>
      </c>
      <c r="H63" s="78">
        <v>15.05</v>
      </c>
      <c r="I63">
        <v>65.78</v>
      </c>
      <c r="J63">
        <v>133.18</v>
      </c>
      <c r="K63">
        <v>100.36</v>
      </c>
      <c r="L63">
        <v>0.93</v>
      </c>
      <c r="M63">
        <v>4.4400000000000004</v>
      </c>
      <c r="N63" s="135">
        <v>29.69</v>
      </c>
      <c r="O63" s="135">
        <v>29.68</v>
      </c>
      <c r="P63" s="135">
        <v>29.68</v>
      </c>
      <c r="Q63">
        <v>1.22</v>
      </c>
      <c r="R63">
        <v>106.32</v>
      </c>
      <c r="S63">
        <v>1.43</v>
      </c>
      <c r="T63">
        <v>17.420000000000002</v>
      </c>
      <c r="U63">
        <v>5.81</v>
      </c>
      <c r="V63">
        <v>5.81</v>
      </c>
      <c r="W63">
        <v>235.58</v>
      </c>
      <c r="X63">
        <v>47.11</v>
      </c>
      <c r="Y63">
        <v>86.32</v>
      </c>
      <c r="Z63">
        <v>42.08</v>
      </c>
      <c r="AA63">
        <v>87.34</v>
      </c>
      <c r="AB63">
        <v>43.66</v>
      </c>
      <c r="AC63">
        <v>1.88</v>
      </c>
      <c r="AD63">
        <v>12.4</v>
      </c>
      <c r="AE63">
        <v>12.4</v>
      </c>
      <c r="AF63">
        <v>2.64</v>
      </c>
    </row>
    <row r="64" spans="1:32">
      <c r="A64" t="s">
        <v>106</v>
      </c>
      <c r="B64" s="75">
        <v>247.19</v>
      </c>
      <c r="C64" s="75">
        <v>76.650000000000006</v>
      </c>
      <c r="D64" s="135">
        <f t="shared" si="0"/>
        <v>89.050000000000011</v>
      </c>
      <c r="E64" s="75"/>
      <c r="F64" s="78">
        <v>13.82</v>
      </c>
      <c r="G64" s="78">
        <v>13.82</v>
      </c>
      <c r="H64" s="78">
        <v>14.17</v>
      </c>
      <c r="I64">
        <v>65.78</v>
      </c>
      <c r="J64">
        <v>133.18</v>
      </c>
      <c r="K64">
        <v>100.36</v>
      </c>
      <c r="L64">
        <v>0.93</v>
      </c>
      <c r="M64">
        <v>4.59</v>
      </c>
      <c r="N64" s="135">
        <v>29.69</v>
      </c>
      <c r="O64" s="135">
        <v>29.68</v>
      </c>
      <c r="P64" s="135">
        <v>29.68</v>
      </c>
      <c r="Q64">
        <v>1.22</v>
      </c>
      <c r="R64">
        <v>97.45</v>
      </c>
      <c r="S64">
        <v>1.43</v>
      </c>
      <c r="T64">
        <v>14.61</v>
      </c>
      <c r="U64">
        <v>4.87</v>
      </c>
      <c r="V64">
        <v>4.87</v>
      </c>
      <c r="W64">
        <v>224.18</v>
      </c>
      <c r="X64">
        <v>44.83</v>
      </c>
      <c r="Y64">
        <v>80.37</v>
      </c>
      <c r="Z64">
        <v>40.299999999999997</v>
      </c>
      <c r="AA64">
        <v>82</v>
      </c>
      <c r="AB64">
        <v>41</v>
      </c>
      <c r="AC64">
        <v>1.89</v>
      </c>
      <c r="AD64">
        <v>7.85</v>
      </c>
      <c r="AE64">
        <v>7.85</v>
      </c>
      <c r="AF64">
        <v>2.64</v>
      </c>
    </row>
    <row r="65" spans="1:32">
      <c r="A65" t="s">
        <v>107</v>
      </c>
      <c r="B65" s="75">
        <v>247.19</v>
      </c>
      <c r="C65" s="75">
        <v>76.650000000000006</v>
      </c>
      <c r="D65" s="135">
        <f t="shared" si="0"/>
        <v>89.050000000000011</v>
      </c>
      <c r="E65" s="75"/>
      <c r="F65" s="78">
        <v>12.84</v>
      </c>
      <c r="G65" s="78">
        <v>12.84</v>
      </c>
      <c r="H65" s="78">
        <v>13.16</v>
      </c>
      <c r="I65">
        <v>65.78</v>
      </c>
      <c r="J65">
        <v>133.18</v>
      </c>
      <c r="K65">
        <v>100.36</v>
      </c>
      <c r="L65">
        <v>0.93</v>
      </c>
      <c r="M65">
        <v>4.5</v>
      </c>
      <c r="N65" s="135">
        <v>29.69</v>
      </c>
      <c r="O65" s="135">
        <v>29.68</v>
      </c>
      <c r="P65" s="135">
        <v>29.68</v>
      </c>
      <c r="Q65">
        <v>1.22</v>
      </c>
      <c r="R65">
        <v>87.73</v>
      </c>
      <c r="S65">
        <v>1.43</v>
      </c>
      <c r="T65">
        <v>14.88</v>
      </c>
      <c r="U65">
        <v>4.96</v>
      </c>
      <c r="V65">
        <v>4.95</v>
      </c>
      <c r="W65">
        <v>208.03</v>
      </c>
      <c r="X65">
        <v>41.6</v>
      </c>
      <c r="Y65">
        <v>73.36</v>
      </c>
      <c r="Z65">
        <v>38.229999999999997</v>
      </c>
      <c r="AA65">
        <v>78</v>
      </c>
      <c r="AB65">
        <v>39</v>
      </c>
      <c r="AC65">
        <v>1.91</v>
      </c>
      <c r="AD65">
        <v>7.95</v>
      </c>
      <c r="AE65">
        <v>7.95</v>
      </c>
      <c r="AF65">
        <v>2.64</v>
      </c>
    </row>
    <row r="66" spans="1:32">
      <c r="A66" t="s">
        <v>108</v>
      </c>
      <c r="B66" s="75">
        <v>247.19</v>
      </c>
      <c r="C66" s="75">
        <v>76.650000000000006</v>
      </c>
      <c r="D66" s="135">
        <f t="shared" si="0"/>
        <v>89.050000000000011</v>
      </c>
      <c r="E66" s="75"/>
      <c r="F66" s="78">
        <v>11.78</v>
      </c>
      <c r="G66" s="78">
        <v>11.78</v>
      </c>
      <c r="H66" s="78">
        <v>12.08</v>
      </c>
      <c r="I66">
        <v>65.78</v>
      </c>
      <c r="J66">
        <v>133.18</v>
      </c>
      <c r="K66">
        <v>100.36</v>
      </c>
      <c r="L66">
        <v>0.93</v>
      </c>
      <c r="M66">
        <v>4.4400000000000004</v>
      </c>
      <c r="N66" s="135">
        <v>29.69</v>
      </c>
      <c r="O66" s="135">
        <v>29.68</v>
      </c>
      <c r="P66" s="135">
        <v>29.68</v>
      </c>
      <c r="Q66">
        <v>1.22</v>
      </c>
      <c r="R66">
        <v>77.62</v>
      </c>
      <c r="S66">
        <v>1.43</v>
      </c>
      <c r="T66">
        <v>14.69</v>
      </c>
      <c r="U66">
        <v>4.8899999999999997</v>
      </c>
      <c r="V66">
        <v>4.9000000000000004</v>
      </c>
      <c r="W66">
        <v>191.36</v>
      </c>
      <c r="X66">
        <v>38.270000000000003</v>
      </c>
      <c r="Y66">
        <v>66.77</v>
      </c>
      <c r="Z66">
        <v>36.11</v>
      </c>
      <c r="AA66">
        <v>76</v>
      </c>
      <c r="AB66">
        <v>38</v>
      </c>
      <c r="AC66">
        <v>1.92</v>
      </c>
      <c r="AD66">
        <v>7.99</v>
      </c>
      <c r="AE66">
        <v>7.99</v>
      </c>
      <c r="AF66">
        <v>2.64</v>
      </c>
    </row>
    <row r="67" spans="1:32">
      <c r="A67" t="s">
        <v>109</v>
      </c>
      <c r="B67" s="75">
        <v>247.19</v>
      </c>
      <c r="C67" s="75">
        <v>76.650000000000006</v>
      </c>
      <c r="D67" s="135">
        <f t="shared" si="0"/>
        <v>89.050000000000011</v>
      </c>
      <c r="E67" s="75"/>
      <c r="F67" s="78">
        <v>10.58</v>
      </c>
      <c r="G67" s="78">
        <v>10.58</v>
      </c>
      <c r="H67" s="78">
        <v>10.85</v>
      </c>
      <c r="I67">
        <v>65.78</v>
      </c>
      <c r="J67">
        <v>133.18</v>
      </c>
      <c r="K67">
        <v>100.36</v>
      </c>
      <c r="L67">
        <v>0.97</v>
      </c>
      <c r="M67">
        <v>4.58</v>
      </c>
      <c r="N67" s="135">
        <v>29.69</v>
      </c>
      <c r="O67" s="135">
        <v>29.68</v>
      </c>
      <c r="P67" s="135">
        <v>29.68</v>
      </c>
      <c r="Q67">
        <v>1.22</v>
      </c>
      <c r="R67">
        <v>67.239999999999995</v>
      </c>
      <c r="S67">
        <v>1.43</v>
      </c>
      <c r="T67">
        <v>14.94</v>
      </c>
      <c r="U67">
        <v>4.9800000000000004</v>
      </c>
      <c r="V67">
        <v>4.9800000000000004</v>
      </c>
      <c r="W67">
        <v>163.97</v>
      </c>
      <c r="X67">
        <v>32.79</v>
      </c>
      <c r="Y67">
        <v>60.3</v>
      </c>
      <c r="Z67">
        <v>33.5</v>
      </c>
      <c r="AA67">
        <v>64</v>
      </c>
      <c r="AB67">
        <v>32</v>
      </c>
      <c r="AC67">
        <v>1.93</v>
      </c>
      <c r="AD67">
        <v>8</v>
      </c>
      <c r="AE67">
        <v>8</v>
      </c>
      <c r="AF67">
        <v>2.64</v>
      </c>
    </row>
    <row r="68" spans="1:32">
      <c r="A68" t="s">
        <v>110</v>
      </c>
      <c r="B68" s="75">
        <v>247.19</v>
      </c>
      <c r="C68" s="75">
        <v>76.650000000000006</v>
      </c>
      <c r="D68" s="135">
        <f t="shared" ref="D68:D98" si="1">N68+O68+P68</f>
        <v>89.050000000000011</v>
      </c>
      <c r="E68" s="75"/>
      <c r="F68" s="78">
        <v>9.25</v>
      </c>
      <c r="G68" s="78">
        <v>9.25</v>
      </c>
      <c r="H68" s="78">
        <v>9.49</v>
      </c>
      <c r="I68">
        <v>65.78</v>
      </c>
      <c r="J68">
        <v>133.18</v>
      </c>
      <c r="K68">
        <v>100.36</v>
      </c>
      <c r="L68">
        <v>0.97</v>
      </c>
      <c r="M68">
        <v>4.4400000000000004</v>
      </c>
      <c r="N68" s="135">
        <v>29.69</v>
      </c>
      <c r="O68" s="135">
        <v>29.68</v>
      </c>
      <c r="P68" s="135">
        <v>29.68</v>
      </c>
      <c r="Q68">
        <v>1.22</v>
      </c>
      <c r="R68">
        <v>56.25</v>
      </c>
      <c r="S68">
        <v>1.43</v>
      </c>
      <c r="T68">
        <v>14.99</v>
      </c>
      <c r="U68">
        <v>5</v>
      </c>
      <c r="V68">
        <v>5</v>
      </c>
      <c r="W68">
        <v>145.07</v>
      </c>
      <c r="X68">
        <v>29.02</v>
      </c>
      <c r="Y68">
        <v>52.85</v>
      </c>
      <c r="Z68">
        <v>30.41</v>
      </c>
      <c r="AA68">
        <v>56</v>
      </c>
      <c r="AB68">
        <v>28</v>
      </c>
      <c r="AC68">
        <v>1.94</v>
      </c>
      <c r="AD68">
        <v>8.0399999999999991</v>
      </c>
      <c r="AE68">
        <v>8.0399999999999991</v>
      </c>
      <c r="AF68">
        <v>2.64</v>
      </c>
    </row>
    <row r="69" spans="1:32">
      <c r="A69" t="s">
        <v>111</v>
      </c>
      <c r="B69" s="75">
        <v>247.19</v>
      </c>
      <c r="C69" s="75">
        <v>76.650000000000006</v>
      </c>
      <c r="D69" s="135">
        <f t="shared" si="1"/>
        <v>89.050000000000011</v>
      </c>
      <c r="E69" s="75"/>
      <c r="F69" s="78">
        <v>7.81</v>
      </c>
      <c r="G69" s="78">
        <v>7.81</v>
      </c>
      <c r="H69" s="78">
        <v>8</v>
      </c>
      <c r="I69">
        <v>93.98</v>
      </c>
      <c r="J69">
        <v>133.18</v>
      </c>
      <c r="K69">
        <v>100.36</v>
      </c>
      <c r="L69">
        <v>0.97</v>
      </c>
      <c r="M69">
        <v>4.49</v>
      </c>
      <c r="N69" s="135">
        <v>29.69</v>
      </c>
      <c r="O69" s="135">
        <v>29.68</v>
      </c>
      <c r="P69" s="135">
        <v>29.68</v>
      </c>
      <c r="Q69">
        <v>1.22</v>
      </c>
      <c r="R69">
        <v>44.77</v>
      </c>
      <c r="S69">
        <v>1.43</v>
      </c>
      <c r="T69">
        <v>14.98</v>
      </c>
      <c r="U69">
        <v>4.99</v>
      </c>
      <c r="V69">
        <v>4.99</v>
      </c>
      <c r="W69">
        <v>124.34</v>
      </c>
      <c r="X69">
        <v>24.87</v>
      </c>
      <c r="Y69">
        <v>45.05</v>
      </c>
      <c r="Z69">
        <v>25.63</v>
      </c>
      <c r="AA69">
        <v>46.67</v>
      </c>
      <c r="AB69">
        <v>23.33</v>
      </c>
      <c r="AC69">
        <v>1.94</v>
      </c>
      <c r="AD69">
        <v>8.06</v>
      </c>
      <c r="AE69">
        <v>8.06</v>
      </c>
      <c r="AF69">
        <v>2.64</v>
      </c>
    </row>
    <row r="70" spans="1:32">
      <c r="A70" t="s">
        <v>112</v>
      </c>
      <c r="B70" s="75">
        <v>247.19</v>
      </c>
      <c r="C70" s="75">
        <v>76.650000000000006</v>
      </c>
      <c r="D70" s="135">
        <f t="shared" si="1"/>
        <v>85.05</v>
      </c>
      <c r="E70" s="75"/>
      <c r="F70" s="78">
        <v>6.28</v>
      </c>
      <c r="G70" s="78">
        <v>6.28</v>
      </c>
      <c r="H70" s="78">
        <v>6.44</v>
      </c>
      <c r="I70">
        <v>93.98</v>
      </c>
      <c r="J70">
        <v>133.18</v>
      </c>
      <c r="K70">
        <v>100.36</v>
      </c>
      <c r="L70">
        <v>0.97</v>
      </c>
      <c r="M70">
        <v>4.47</v>
      </c>
      <c r="N70" s="135">
        <v>32.61</v>
      </c>
      <c r="O70" s="135">
        <v>19.96</v>
      </c>
      <c r="P70" s="135">
        <v>32.479999999999997</v>
      </c>
      <c r="Q70">
        <v>1.22</v>
      </c>
      <c r="R70">
        <v>32.54</v>
      </c>
      <c r="S70">
        <v>1.43</v>
      </c>
      <c r="T70">
        <v>14.87</v>
      </c>
      <c r="U70">
        <v>4.96</v>
      </c>
      <c r="V70">
        <v>4.95</v>
      </c>
      <c r="W70">
        <v>102.19</v>
      </c>
      <c r="X70">
        <v>20.440000000000001</v>
      </c>
      <c r="Y70">
        <v>36.74</v>
      </c>
      <c r="Z70">
        <v>21.92</v>
      </c>
      <c r="AA70">
        <v>40</v>
      </c>
      <c r="AB70">
        <v>20</v>
      </c>
      <c r="AC70">
        <v>1.94</v>
      </c>
      <c r="AD70">
        <v>8.19</v>
      </c>
      <c r="AE70">
        <v>8.19</v>
      </c>
      <c r="AF70">
        <v>2.64</v>
      </c>
    </row>
    <row r="71" spans="1:32">
      <c r="A71" t="s">
        <v>113</v>
      </c>
      <c r="B71" s="75">
        <v>247.19</v>
      </c>
      <c r="C71" s="75">
        <v>76.650000000000006</v>
      </c>
      <c r="D71" s="135">
        <f t="shared" si="1"/>
        <v>58.31</v>
      </c>
      <c r="E71" s="75"/>
      <c r="F71" s="78">
        <v>4.78</v>
      </c>
      <c r="G71" s="78">
        <v>4.78</v>
      </c>
      <c r="H71" s="78">
        <v>4.91</v>
      </c>
      <c r="I71">
        <v>65.78</v>
      </c>
      <c r="J71">
        <v>133.18</v>
      </c>
      <c r="K71">
        <v>100.36</v>
      </c>
      <c r="L71">
        <v>0.97</v>
      </c>
      <c r="M71">
        <v>4.43</v>
      </c>
      <c r="N71" s="135">
        <v>28.33</v>
      </c>
      <c r="O71" s="135">
        <v>9.5299999999999994</v>
      </c>
      <c r="P71" s="135">
        <v>20.45</v>
      </c>
      <c r="Q71">
        <v>1.22</v>
      </c>
      <c r="R71">
        <v>20.75</v>
      </c>
      <c r="S71">
        <v>1.38</v>
      </c>
      <c r="T71">
        <v>14.95</v>
      </c>
      <c r="U71">
        <v>4.9800000000000004</v>
      </c>
      <c r="V71">
        <v>4.99</v>
      </c>
      <c r="W71">
        <v>79.7</v>
      </c>
      <c r="X71">
        <v>15.94</v>
      </c>
      <c r="Y71">
        <v>28.37</v>
      </c>
      <c r="Z71">
        <v>18.100000000000001</v>
      </c>
      <c r="AA71">
        <v>30.67</v>
      </c>
      <c r="AB71">
        <v>15.33</v>
      </c>
      <c r="AC71">
        <v>3</v>
      </c>
      <c r="AD71">
        <v>8.0399999999999991</v>
      </c>
      <c r="AE71">
        <v>8.0399999999999991</v>
      </c>
      <c r="AF71">
        <v>2.64</v>
      </c>
    </row>
    <row r="72" spans="1:32">
      <c r="A72" t="s">
        <v>114</v>
      </c>
      <c r="B72" s="75">
        <v>247.19</v>
      </c>
      <c r="C72" s="75">
        <v>76.650000000000006</v>
      </c>
      <c r="D72" s="135">
        <f t="shared" si="1"/>
        <v>28.490000000000002</v>
      </c>
      <c r="E72" s="75"/>
      <c r="F72" s="78">
        <v>3.02</v>
      </c>
      <c r="G72" s="78">
        <v>3.02</v>
      </c>
      <c r="H72" s="78">
        <v>3.09</v>
      </c>
      <c r="I72">
        <v>65.78</v>
      </c>
      <c r="J72">
        <v>133.18</v>
      </c>
      <c r="K72">
        <v>100.36</v>
      </c>
      <c r="L72">
        <v>0.97</v>
      </c>
      <c r="M72">
        <v>4.47</v>
      </c>
      <c r="N72" s="135">
        <v>15.26</v>
      </c>
      <c r="O72" s="135">
        <v>4.3499999999999996</v>
      </c>
      <c r="P72" s="135">
        <v>8.8800000000000008</v>
      </c>
      <c r="Q72">
        <v>1.22</v>
      </c>
      <c r="R72">
        <v>11.14</v>
      </c>
      <c r="S72">
        <v>1.38</v>
      </c>
      <c r="T72">
        <v>14.9</v>
      </c>
      <c r="U72">
        <v>4.97</v>
      </c>
      <c r="V72">
        <v>4.95</v>
      </c>
      <c r="W72">
        <v>57.72</v>
      </c>
      <c r="X72">
        <v>11.55</v>
      </c>
      <c r="Y72">
        <v>19.55</v>
      </c>
      <c r="Z72">
        <v>14.06</v>
      </c>
      <c r="AA72">
        <v>19.329999999999998</v>
      </c>
      <c r="AB72">
        <v>9.67</v>
      </c>
      <c r="AC72">
        <v>2.97</v>
      </c>
      <c r="AD72">
        <v>8.06</v>
      </c>
      <c r="AE72">
        <v>8.06</v>
      </c>
      <c r="AF72">
        <v>2.64</v>
      </c>
    </row>
    <row r="73" spans="1:32">
      <c r="A73" t="s">
        <v>115</v>
      </c>
      <c r="B73" s="75">
        <v>247.19</v>
      </c>
      <c r="C73" s="75">
        <v>76.650000000000006</v>
      </c>
      <c r="D73" s="135">
        <f t="shared" si="1"/>
        <v>9.18</v>
      </c>
      <c r="E73" s="75"/>
      <c r="F73" s="78">
        <v>1.54</v>
      </c>
      <c r="G73" s="78">
        <v>1.54</v>
      </c>
      <c r="H73" s="78">
        <v>1.58</v>
      </c>
      <c r="I73">
        <v>65.78</v>
      </c>
      <c r="J73">
        <v>133.18</v>
      </c>
      <c r="K73">
        <v>100.36</v>
      </c>
      <c r="L73">
        <v>0.97</v>
      </c>
      <c r="M73">
        <v>4.55</v>
      </c>
      <c r="N73" s="135">
        <v>5.55</v>
      </c>
      <c r="O73" s="135">
        <v>1.08</v>
      </c>
      <c r="P73" s="135">
        <v>2.5499999999999998</v>
      </c>
      <c r="Q73">
        <v>1.22</v>
      </c>
      <c r="R73">
        <v>5.1100000000000003</v>
      </c>
      <c r="S73">
        <v>1.38</v>
      </c>
      <c r="T73">
        <v>14.83</v>
      </c>
      <c r="U73">
        <v>4.9400000000000004</v>
      </c>
      <c r="V73">
        <v>4.95</v>
      </c>
      <c r="W73">
        <v>37.33</v>
      </c>
      <c r="X73">
        <v>7.46</v>
      </c>
      <c r="Y73">
        <v>10.65</v>
      </c>
      <c r="Z73">
        <v>9.36</v>
      </c>
      <c r="AA73">
        <v>10</v>
      </c>
      <c r="AB73">
        <v>5</v>
      </c>
      <c r="AC73">
        <v>2.98</v>
      </c>
      <c r="AD73">
        <v>8.19</v>
      </c>
      <c r="AE73">
        <v>8.19</v>
      </c>
      <c r="AF73">
        <v>2.64</v>
      </c>
    </row>
    <row r="74" spans="1:32">
      <c r="A74" t="s">
        <v>116</v>
      </c>
      <c r="B74" s="75">
        <v>247.19</v>
      </c>
      <c r="C74" s="75">
        <v>76.650000000000006</v>
      </c>
      <c r="D74" s="135">
        <f t="shared" si="1"/>
        <v>1.51</v>
      </c>
      <c r="E74" s="75"/>
      <c r="F74" s="78">
        <v>0.34</v>
      </c>
      <c r="G74" s="78">
        <v>0.34</v>
      </c>
      <c r="H74" s="78">
        <v>0.35</v>
      </c>
      <c r="I74">
        <v>65.78</v>
      </c>
      <c r="J74">
        <v>133.18</v>
      </c>
      <c r="K74">
        <v>100.36</v>
      </c>
      <c r="L74">
        <v>0.97</v>
      </c>
      <c r="M74">
        <v>4.4800000000000004</v>
      </c>
      <c r="N74" s="135">
        <v>0.96</v>
      </c>
      <c r="O74" s="135">
        <v>0</v>
      </c>
      <c r="P74" s="135">
        <v>0.55000000000000004</v>
      </c>
      <c r="Q74">
        <v>1.22</v>
      </c>
      <c r="R74">
        <v>1.6</v>
      </c>
      <c r="S74">
        <v>1.38</v>
      </c>
      <c r="T74">
        <v>14.81</v>
      </c>
      <c r="U74">
        <v>4.9400000000000004</v>
      </c>
      <c r="V74">
        <v>4.9400000000000004</v>
      </c>
      <c r="W74">
        <v>16.43</v>
      </c>
      <c r="X74">
        <v>3.29</v>
      </c>
      <c r="Y74">
        <v>5.58</v>
      </c>
      <c r="Z74">
        <v>5</v>
      </c>
      <c r="AA74">
        <v>3.33</v>
      </c>
      <c r="AB74">
        <v>1.67</v>
      </c>
      <c r="AC74">
        <v>2.93</v>
      </c>
      <c r="AD74">
        <v>8.4499999999999993</v>
      </c>
      <c r="AE74">
        <v>8.4499999999999993</v>
      </c>
      <c r="AF74">
        <v>2.64</v>
      </c>
    </row>
    <row r="75" spans="1:32">
      <c r="A75" t="s">
        <v>117</v>
      </c>
      <c r="B75" s="75">
        <v>247.19</v>
      </c>
      <c r="C75" s="75">
        <v>76.650000000000006</v>
      </c>
      <c r="D75" s="135">
        <f t="shared" si="1"/>
        <v>0</v>
      </c>
      <c r="E75" s="75"/>
      <c r="F75" s="78">
        <v>0.03</v>
      </c>
      <c r="G75" s="78">
        <v>0.03</v>
      </c>
      <c r="H75" s="78">
        <v>0.03</v>
      </c>
      <c r="I75">
        <v>65.78</v>
      </c>
      <c r="J75">
        <v>133.18</v>
      </c>
      <c r="K75">
        <v>100.36</v>
      </c>
      <c r="L75">
        <v>0.97</v>
      </c>
      <c r="M75">
        <v>4.43</v>
      </c>
      <c r="N75" s="135">
        <v>0</v>
      </c>
      <c r="O75" s="135">
        <v>0</v>
      </c>
      <c r="P75" s="135">
        <v>0</v>
      </c>
      <c r="Q75">
        <v>1.1399999999999999</v>
      </c>
      <c r="R75">
        <v>0.18</v>
      </c>
      <c r="S75">
        <v>1.38</v>
      </c>
      <c r="T75">
        <v>15.74</v>
      </c>
      <c r="U75">
        <v>5.25</v>
      </c>
      <c r="V75">
        <v>5.25</v>
      </c>
      <c r="W75">
        <v>7.17</v>
      </c>
      <c r="X75">
        <v>1.43</v>
      </c>
      <c r="Y75">
        <v>3.33</v>
      </c>
      <c r="Z75">
        <v>1.06</v>
      </c>
      <c r="AA75">
        <v>0</v>
      </c>
      <c r="AB75">
        <v>0</v>
      </c>
      <c r="AC75">
        <v>2.91</v>
      </c>
      <c r="AD75">
        <v>9.0500000000000007</v>
      </c>
      <c r="AE75">
        <v>9.0500000000000007</v>
      </c>
      <c r="AF75">
        <v>2.64</v>
      </c>
    </row>
    <row r="76" spans="1:32">
      <c r="A76" t="s">
        <v>118</v>
      </c>
      <c r="B76" s="75">
        <v>247.19</v>
      </c>
      <c r="C76" s="75">
        <v>76.650000000000006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65.78</v>
      </c>
      <c r="J76">
        <v>133.18</v>
      </c>
      <c r="K76">
        <v>100.36</v>
      </c>
      <c r="L76">
        <v>0.97</v>
      </c>
      <c r="M76">
        <v>4.51</v>
      </c>
      <c r="N76" s="135">
        <v>0</v>
      </c>
      <c r="O76" s="135">
        <v>0</v>
      </c>
      <c r="P76" s="135">
        <v>0</v>
      </c>
      <c r="Q76">
        <v>1.1399999999999999</v>
      </c>
      <c r="R76">
        <v>0</v>
      </c>
      <c r="S76">
        <v>1.38</v>
      </c>
      <c r="T76">
        <v>16.39</v>
      </c>
      <c r="U76">
        <v>5.46</v>
      </c>
      <c r="V76">
        <v>5.46</v>
      </c>
      <c r="W76">
        <v>1.83</v>
      </c>
      <c r="X76">
        <v>0.36</v>
      </c>
      <c r="Y76">
        <v>0</v>
      </c>
      <c r="Z76">
        <v>0</v>
      </c>
      <c r="AA76">
        <v>0</v>
      </c>
      <c r="AB76">
        <v>0</v>
      </c>
      <c r="AC76">
        <v>2.98</v>
      </c>
      <c r="AD76">
        <v>9.4499999999999993</v>
      </c>
      <c r="AE76">
        <v>9.4499999999999993</v>
      </c>
      <c r="AF76">
        <v>2.64</v>
      </c>
    </row>
    <row r="77" spans="1:32">
      <c r="A77" t="s">
        <v>119</v>
      </c>
      <c r="B77" s="75">
        <v>247.19</v>
      </c>
      <c r="C77" s="75">
        <v>76.650000000000006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65.78</v>
      </c>
      <c r="J77">
        <v>133.18</v>
      </c>
      <c r="K77">
        <v>100.36</v>
      </c>
      <c r="L77">
        <v>0.97</v>
      </c>
      <c r="M77">
        <v>4.5</v>
      </c>
      <c r="N77" s="135">
        <v>0</v>
      </c>
      <c r="O77" s="135">
        <v>0</v>
      </c>
      <c r="P77" s="135">
        <v>0</v>
      </c>
      <c r="Q77">
        <v>1.1399999999999999</v>
      </c>
      <c r="R77">
        <v>0</v>
      </c>
      <c r="S77">
        <v>1.38</v>
      </c>
      <c r="T77">
        <v>15.13</v>
      </c>
      <c r="U77">
        <v>5.04</v>
      </c>
      <c r="V77">
        <v>5.05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2.97</v>
      </c>
      <c r="AD77">
        <v>8.1199999999999992</v>
      </c>
      <c r="AE77">
        <v>8.1199999999999992</v>
      </c>
      <c r="AF77">
        <v>2.64</v>
      </c>
    </row>
    <row r="78" spans="1:32">
      <c r="A78" t="s">
        <v>120</v>
      </c>
      <c r="B78" s="75">
        <v>247.19</v>
      </c>
      <c r="C78" s="75">
        <v>76.650000000000006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65.78</v>
      </c>
      <c r="J78">
        <v>133.18</v>
      </c>
      <c r="K78">
        <v>100.36</v>
      </c>
      <c r="L78">
        <v>0.97</v>
      </c>
      <c r="M78">
        <v>4.43</v>
      </c>
      <c r="N78" s="135">
        <v>0</v>
      </c>
      <c r="O78" s="135">
        <v>0</v>
      </c>
      <c r="P78" s="135">
        <v>0</v>
      </c>
      <c r="Q78">
        <v>1.1399999999999999</v>
      </c>
      <c r="R78">
        <v>0</v>
      </c>
      <c r="S78">
        <v>1.38</v>
      </c>
      <c r="T78">
        <v>15.3</v>
      </c>
      <c r="U78">
        <v>5.0999999999999996</v>
      </c>
      <c r="V78">
        <v>5.09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2.98</v>
      </c>
      <c r="AD78">
        <v>8.17</v>
      </c>
      <c r="AE78">
        <v>8.17</v>
      </c>
      <c r="AF78">
        <v>2.64</v>
      </c>
    </row>
    <row r="79" spans="1:32">
      <c r="A79" t="s">
        <v>121</v>
      </c>
      <c r="B79" s="75">
        <v>247.19</v>
      </c>
      <c r="C79" s="75">
        <v>76.650000000000006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65.78</v>
      </c>
      <c r="J79">
        <v>133.18</v>
      </c>
      <c r="K79">
        <v>100.36</v>
      </c>
      <c r="L79">
        <v>0.89</v>
      </c>
      <c r="M79">
        <v>4.55</v>
      </c>
      <c r="N79" s="135">
        <v>0</v>
      </c>
      <c r="O79" s="135">
        <v>0</v>
      </c>
      <c r="P79" s="135">
        <v>0</v>
      </c>
      <c r="Q79">
        <v>1.1399999999999999</v>
      </c>
      <c r="R79">
        <v>0</v>
      </c>
      <c r="S79">
        <v>1.33</v>
      </c>
      <c r="T79">
        <v>15.44</v>
      </c>
      <c r="U79">
        <v>5.15</v>
      </c>
      <c r="V79">
        <v>5.14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2.93</v>
      </c>
      <c r="AD79">
        <v>8.18</v>
      </c>
      <c r="AE79">
        <v>8.18</v>
      </c>
      <c r="AF79">
        <v>2.64</v>
      </c>
    </row>
    <row r="80" spans="1:32">
      <c r="A80" t="s">
        <v>122</v>
      </c>
      <c r="B80" s="75">
        <v>247.19</v>
      </c>
      <c r="C80" s="75">
        <v>76.650000000000006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65.78</v>
      </c>
      <c r="J80">
        <v>133.18</v>
      </c>
      <c r="K80">
        <v>100.36</v>
      </c>
      <c r="L80">
        <v>0.89</v>
      </c>
      <c r="M80">
        <v>4.5</v>
      </c>
      <c r="N80" s="135">
        <v>0</v>
      </c>
      <c r="O80" s="135">
        <v>0</v>
      </c>
      <c r="P80" s="135">
        <v>0</v>
      </c>
      <c r="Q80">
        <v>1.1399999999999999</v>
      </c>
      <c r="R80">
        <v>0</v>
      </c>
      <c r="S80">
        <v>1.33</v>
      </c>
      <c r="T80">
        <v>15.78</v>
      </c>
      <c r="U80">
        <v>5.26</v>
      </c>
      <c r="V80">
        <v>5.26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2.91</v>
      </c>
      <c r="AD80">
        <v>8.1999999999999993</v>
      </c>
      <c r="AE80">
        <v>8.1999999999999993</v>
      </c>
      <c r="AF80">
        <v>2.64</v>
      </c>
    </row>
    <row r="81" spans="1:32">
      <c r="A81" t="s">
        <v>123</v>
      </c>
      <c r="B81" s="75">
        <v>247.19</v>
      </c>
      <c r="C81" s="75">
        <v>76.650000000000006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65.78</v>
      </c>
      <c r="J81">
        <v>133.18</v>
      </c>
      <c r="K81">
        <v>100.36</v>
      </c>
      <c r="L81">
        <v>0.89</v>
      </c>
      <c r="M81">
        <v>4.46</v>
      </c>
      <c r="N81" s="135">
        <v>0</v>
      </c>
      <c r="O81" s="135">
        <v>0</v>
      </c>
      <c r="P81" s="135">
        <v>0</v>
      </c>
      <c r="Q81">
        <v>1.1399999999999999</v>
      </c>
      <c r="R81">
        <v>0</v>
      </c>
      <c r="S81">
        <v>1.33</v>
      </c>
      <c r="T81">
        <v>17.82</v>
      </c>
      <c r="U81">
        <v>5.94</v>
      </c>
      <c r="V81">
        <v>5.93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2.98</v>
      </c>
      <c r="AD81">
        <v>8.18</v>
      </c>
      <c r="AE81">
        <v>8.18</v>
      </c>
      <c r="AF81">
        <v>2.64</v>
      </c>
    </row>
    <row r="82" spans="1:32">
      <c r="A82" t="s">
        <v>124</v>
      </c>
      <c r="B82" s="75">
        <v>247.19</v>
      </c>
      <c r="C82" s="75">
        <v>76.650000000000006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65.78</v>
      </c>
      <c r="J82">
        <v>133.18</v>
      </c>
      <c r="K82">
        <v>100.36</v>
      </c>
      <c r="L82">
        <v>0.89</v>
      </c>
      <c r="M82">
        <v>4.59</v>
      </c>
      <c r="N82" s="135">
        <v>0</v>
      </c>
      <c r="O82" s="135">
        <v>0</v>
      </c>
      <c r="P82" s="135">
        <v>0</v>
      </c>
      <c r="Q82">
        <v>1.1399999999999999</v>
      </c>
      <c r="R82">
        <v>0</v>
      </c>
      <c r="S82">
        <v>1.33</v>
      </c>
      <c r="T82">
        <v>20.11</v>
      </c>
      <c r="U82">
        <v>6.7</v>
      </c>
      <c r="V82">
        <v>6.7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3.02</v>
      </c>
      <c r="AD82">
        <v>8.3800000000000008</v>
      </c>
      <c r="AE82">
        <v>8.3800000000000008</v>
      </c>
      <c r="AF82">
        <v>2.64</v>
      </c>
    </row>
    <row r="83" spans="1:32">
      <c r="A83" t="s">
        <v>125</v>
      </c>
      <c r="B83" s="75">
        <v>247.19</v>
      </c>
      <c r="C83" s="75">
        <v>76.650000000000006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65.78</v>
      </c>
      <c r="J83">
        <v>133.18</v>
      </c>
      <c r="K83">
        <v>100.36</v>
      </c>
      <c r="L83">
        <v>0.89</v>
      </c>
      <c r="M83">
        <v>4.58</v>
      </c>
      <c r="N83" s="135">
        <v>0</v>
      </c>
      <c r="O83" s="135">
        <v>0</v>
      </c>
      <c r="P83" s="135">
        <v>0</v>
      </c>
      <c r="Q83">
        <v>1.1399999999999999</v>
      </c>
      <c r="R83">
        <v>0</v>
      </c>
      <c r="S83">
        <v>1.33</v>
      </c>
      <c r="T83">
        <v>14.51</v>
      </c>
      <c r="U83">
        <v>4.84</v>
      </c>
      <c r="V83">
        <v>4.84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</v>
      </c>
      <c r="AD83">
        <v>8.7100000000000009</v>
      </c>
      <c r="AE83">
        <v>8.7100000000000009</v>
      </c>
      <c r="AF83">
        <v>2.64</v>
      </c>
    </row>
    <row r="84" spans="1:32">
      <c r="A84" t="s">
        <v>126</v>
      </c>
      <c r="B84" s="75">
        <v>247.19</v>
      </c>
      <c r="C84" s="75">
        <v>76.650000000000006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65.78</v>
      </c>
      <c r="J84">
        <v>133.18</v>
      </c>
      <c r="K84">
        <v>100.36</v>
      </c>
      <c r="L84">
        <v>0.89</v>
      </c>
      <c r="M84">
        <v>4.4400000000000004</v>
      </c>
      <c r="N84" s="135">
        <v>0</v>
      </c>
      <c r="O84" s="135">
        <v>0</v>
      </c>
      <c r="P84" s="135">
        <v>0</v>
      </c>
      <c r="Q84">
        <v>1.1399999999999999</v>
      </c>
      <c r="R84">
        <v>0</v>
      </c>
      <c r="S84">
        <v>1.33</v>
      </c>
      <c r="T84">
        <v>14.94</v>
      </c>
      <c r="U84">
        <v>4.9800000000000004</v>
      </c>
      <c r="V84">
        <v>4.99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2.97</v>
      </c>
      <c r="AD84">
        <v>8.93</v>
      </c>
      <c r="AE84">
        <v>8.93</v>
      </c>
      <c r="AF84">
        <v>2.64</v>
      </c>
    </row>
    <row r="85" spans="1:32">
      <c r="A85" t="s">
        <v>127</v>
      </c>
      <c r="B85" s="75">
        <v>247.19</v>
      </c>
      <c r="C85" s="75">
        <v>76.650000000000006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65.78</v>
      </c>
      <c r="J85">
        <v>133.18</v>
      </c>
      <c r="K85">
        <v>100.36</v>
      </c>
      <c r="L85">
        <v>0.89</v>
      </c>
      <c r="M85">
        <v>4.59</v>
      </c>
      <c r="N85" s="135">
        <v>0</v>
      </c>
      <c r="O85" s="135">
        <v>0</v>
      </c>
      <c r="P85" s="135">
        <v>0</v>
      </c>
      <c r="Q85">
        <v>1.1399999999999999</v>
      </c>
      <c r="R85">
        <v>0</v>
      </c>
      <c r="S85">
        <v>1.33</v>
      </c>
      <c r="T85">
        <v>14.96</v>
      </c>
      <c r="U85">
        <v>4.99</v>
      </c>
      <c r="V85">
        <v>4.9800000000000004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2.98</v>
      </c>
      <c r="AD85">
        <v>9.27</v>
      </c>
      <c r="AE85">
        <v>9.27</v>
      </c>
      <c r="AF85">
        <v>2.64</v>
      </c>
    </row>
    <row r="86" spans="1:32">
      <c r="A86" t="s">
        <v>128</v>
      </c>
      <c r="B86" s="75">
        <v>247.19</v>
      </c>
      <c r="C86" s="75">
        <v>76.650000000000006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65.78</v>
      </c>
      <c r="J86">
        <v>133.18</v>
      </c>
      <c r="K86">
        <v>100.36</v>
      </c>
      <c r="L86">
        <v>0.89</v>
      </c>
      <c r="M86">
        <v>4.54</v>
      </c>
      <c r="N86" s="135">
        <v>0</v>
      </c>
      <c r="O86" s="135">
        <v>0</v>
      </c>
      <c r="P86" s="135">
        <v>0</v>
      </c>
      <c r="Q86">
        <v>1.1399999999999999</v>
      </c>
      <c r="R86">
        <v>0</v>
      </c>
      <c r="S86">
        <v>1.33</v>
      </c>
      <c r="T86">
        <v>14.64</v>
      </c>
      <c r="U86">
        <v>4.88</v>
      </c>
      <c r="V86">
        <v>4.88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</v>
      </c>
      <c r="AD86">
        <v>9.59</v>
      </c>
      <c r="AE86">
        <v>9.59</v>
      </c>
      <c r="AF86">
        <v>2.64</v>
      </c>
    </row>
    <row r="87" spans="1:32">
      <c r="A87" t="s">
        <v>129</v>
      </c>
      <c r="B87" s="75">
        <v>247.19</v>
      </c>
      <c r="C87" s="75">
        <v>76.650000000000006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65.78</v>
      </c>
      <c r="J87">
        <v>133.18</v>
      </c>
      <c r="K87">
        <v>100.36</v>
      </c>
      <c r="L87">
        <v>0.89</v>
      </c>
      <c r="M87">
        <v>4.51</v>
      </c>
      <c r="N87" s="135">
        <v>0</v>
      </c>
      <c r="O87" s="135">
        <v>0</v>
      </c>
      <c r="P87" s="135">
        <v>0</v>
      </c>
      <c r="Q87">
        <v>1.1399999999999999</v>
      </c>
      <c r="R87">
        <v>0</v>
      </c>
      <c r="S87">
        <v>1.29</v>
      </c>
      <c r="T87">
        <v>14.55</v>
      </c>
      <c r="U87">
        <v>4.8499999999999996</v>
      </c>
      <c r="V87">
        <v>4.84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2.97</v>
      </c>
      <c r="AD87">
        <v>9.94</v>
      </c>
      <c r="AE87">
        <v>9.94</v>
      </c>
      <c r="AF87">
        <v>2.64</v>
      </c>
    </row>
    <row r="88" spans="1:32">
      <c r="A88" t="s">
        <v>130</v>
      </c>
      <c r="B88" s="75">
        <v>247.19</v>
      </c>
      <c r="C88" s="75">
        <v>76.650000000000006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65.78</v>
      </c>
      <c r="J88">
        <v>133.18</v>
      </c>
      <c r="K88">
        <v>100.36</v>
      </c>
      <c r="L88">
        <v>0.89</v>
      </c>
      <c r="M88">
        <v>4.57</v>
      </c>
      <c r="N88" s="135">
        <v>0</v>
      </c>
      <c r="O88" s="135">
        <v>0</v>
      </c>
      <c r="P88" s="135">
        <v>0</v>
      </c>
      <c r="Q88">
        <v>1.1399999999999999</v>
      </c>
      <c r="R88">
        <v>0</v>
      </c>
      <c r="S88">
        <v>1.29</v>
      </c>
      <c r="T88">
        <v>14.99</v>
      </c>
      <c r="U88">
        <v>5</v>
      </c>
      <c r="V88">
        <v>4.99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2.98</v>
      </c>
      <c r="AD88">
        <v>8.84</v>
      </c>
      <c r="AE88">
        <v>8.84</v>
      </c>
      <c r="AF88">
        <v>2.64</v>
      </c>
    </row>
    <row r="89" spans="1:32">
      <c r="A89" t="s">
        <v>131</v>
      </c>
      <c r="B89" s="75">
        <v>247.19</v>
      </c>
      <c r="C89" s="75">
        <v>76.650000000000006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65.78</v>
      </c>
      <c r="J89">
        <v>133.18</v>
      </c>
      <c r="K89">
        <v>100.36</v>
      </c>
      <c r="L89">
        <v>0.89</v>
      </c>
      <c r="M89">
        <v>4.59</v>
      </c>
      <c r="N89" s="135">
        <v>0</v>
      </c>
      <c r="O89" s="135">
        <v>0</v>
      </c>
      <c r="P89" s="135">
        <v>0</v>
      </c>
      <c r="Q89">
        <v>1.1399999999999999</v>
      </c>
      <c r="R89">
        <v>0</v>
      </c>
      <c r="S89">
        <v>1.29</v>
      </c>
      <c r="T89">
        <v>14.88</v>
      </c>
      <c r="U89">
        <v>4.96</v>
      </c>
      <c r="V89">
        <v>4.95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2.93</v>
      </c>
      <c r="AD89">
        <v>9.14</v>
      </c>
      <c r="AE89">
        <v>9.14</v>
      </c>
      <c r="AF89">
        <v>2.64</v>
      </c>
    </row>
    <row r="90" spans="1:32">
      <c r="A90" t="s">
        <v>132</v>
      </c>
      <c r="B90" s="75">
        <v>247.19</v>
      </c>
      <c r="C90" s="75">
        <v>76.650000000000006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65.78</v>
      </c>
      <c r="J90">
        <v>133.18</v>
      </c>
      <c r="K90">
        <v>100.36</v>
      </c>
      <c r="L90">
        <v>0.89</v>
      </c>
      <c r="M90">
        <v>4.4400000000000004</v>
      </c>
      <c r="N90" s="135">
        <v>0</v>
      </c>
      <c r="O90" s="135">
        <v>0</v>
      </c>
      <c r="P90" s="135">
        <v>0</v>
      </c>
      <c r="Q90">
        <v>1.1399999999999999</v>
      </c>
      <c r="R90">
        <v>0</v>
      </c>
      <c r="S90">
        <v>1.29</v>
      </c>
      <c r="T90">
        <v>14.9</v>
      </c>
      <c r="U90">
        <v>4.97</v>
      </c>
      <c r="V90">
        <v>4.97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2.91</v>
      </c>
      <c r="AD90">
        <v>9.64</v>
      </c>
      <c r="AE90">
        <v>9.64</v>
      </c>
      <c r="AF90">
        <v>2.64</v>
      </c>
    </row>
    <row r="91" spans="1:32">
      <c r="A91" t="s">
        <v>133</v>
      </c>
      <c r="B91" s="75">
        <v>247.19</v>
      </c>
      <c r="C91" s="75">
        <v>60.8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65.78</v>
      </c>
      <c r="J91">
        <v>133.18</v>
      </c>
      <c r="K91">
        <v>100.36</v>
      </c>
      <c r="L91">
        <v>0.81</v>
      </c>
      <c r="M91">
        <v>4.4800000000000004</v>
      </c>
      <c r="N91" s="135">
        <v>0</v>
      </c>
      <c r="O91" s="135">
        <v>0</v>
      </c>
      <c r="P91" s="135">
        <v>0</v>
      </c>
      <c r="Q91">
        <v>1.1399999999999999</v>
      </c>
      <c r="R91">
        <v>0</v>
      </c>
      <c r="S91">
        <v>1.29</v>
      </c>
      <c r="T91">
        <v>14.97</v>
      </c>
      <c r="U91">
        <v>4.99</v>
      </c>
      <c r="V91">
        <v>4.99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2.98</v>
      </c>
      <c r="AD91">
        <v>10.32</v>
      </c>
      <c r="AE91">
        <v>10.32</v>
      </c>
      <c r="AF91">
        <v>2.64</v>
      </c>
    </row>
    <row r="92" spans="1:32">
      <c r="A92" t="s">
        <v>134</v>
      </c>
      <c r="B92" s="75">
        <v>247.19</v>
      </c>
      <c r="C92" s="75">
        <v>60.8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65.78</v>
      </c>
      <c r="J92">
        <v>133.18</v>
      </c>
      <c r="K92">
        <v>100.36</v>
      </c>
      <c r="L92">
        <v>0.81</v>
      </c>
      <c r="M92">
        <v>4.42</v>
      </c>
      <c r="N92" s="135">
        <v>0</v>
      </c>
      <c r="O92" s="135">
        <v>0</v>
      </c>
      <c r="P92" s="135">
        <v>0</v>
      </c>
      <c r="Q92">
        <v>1.1399999999999999</v>
      </c>
      <c r="R92">
        <v>0</v>
      </c>
      <c r="S92">
        <v>1.29</v>
      </c>
      <c r="T92">
        <v>14.75</v>
      </c>
      <c r="U92">
        <v>4.92</v>
      </c>
      <c r="V92">
        <v>4.91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2.97</v>
      </c>
      <c r="AD92">
        <v>10.96</v>
      </c>
      <c r="AE92">
        <v>10.96</v>
      </c>
      <c r="AF92">
        <v>2.64</v>
      </c>
    </row>
    <row r="93" spans="1:32">
      <c r="A93" t="s">
        <v>135</v>
      </c>
      <c r="B93" s="75">
        <v>247.19</v>
      </c>
      <c r="C93" s="75">
        <v>60.8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65.78</v>
      </c>
      <c r="J93">
        <v>133.18</v>
      </c>
      <c r="K93">
        <v>100.36</v>
      </c>
      <c r="L93">
        <v>0.81</v>
      </c>
      <c r="M93">
        <v>4.46</v>
      </c>
      <c r="N93" s="135">
        <v>0</v>
      </c>
      <c r="O93" s="135">
        <v>0</v>
      </c>
      <c r="P93" s="135">
        <v>0</v>
      </c>
      <c r="Q93">
        <v>1.1399999999999999</v>
      </c>
      <c r="R93">
        <v>0</v>
      </c>
      <c r="S93">
        <v>1.29</v>
      </c>
      <c r="T93">
        <v>14.56</v>
      </c>
      <c r="U93">
        <v>4.8499999999999996</v>
      </c>
      <c r="V93">
        <v>4.8499999999999996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2.98</v>
      </c>
      <c r="AD93">
        <v>11.79</v>
      </c>
      <c r="AE93">
        <v>11.79</v>
      </c>
      <c r="AF93">
        <v>2.64</v>
      </c>
    </row>
    <row r="94" spans="1:32">
      <c r="A94" t="s">
        <v>136</v>
      </c>
      <c r="B94" s="75">
        <v>247.19</v>
      </c>
      <c r="C94" s="75">
        <v>60.8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65.78</v>
      </c>
      <c r="J94">
        <v>133.18</v>
      </c>
      <c r="K94">
        <v>100.36</v>
      </c>
      <c r="L94">
        <v>0.81</v>
      </c>
      <c r="M94">
        <v>4.4400000000000004</v>
      </c>
      <c r="N94" s="135">
        <v>0</v>
      </c>
      <c r="O94" s="135">
        <v>0</v>
      </c>
      <c r="P94" s="135">
        <v>0</v>
      </c>
      <c r="Q94">
        <v>1.1399999999999999</v>
      </c>
      <c r="R94">
        <v>0</v>
      </c>
      <c r="S94">
        <v>1.29</v>
      </c>
      <c r="T94">
        <v>14.89</v>
      </c>
      <c r="U94">
        <v>4.96</v>
      </c>
      <c r="V94">
        <v>4.96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2.93</v>
      </c>
      <c r="AD94">
        <v>12.83</v>
      </c>
      <c r="AE94">
        <v>12.83</v>
      </c>
      <c r="AF94">
        <v>2.64</v>
      </c>
    </row>
    <row r="95" spans="1:32">
      <c r="A95" t="s">
        <v>137</v>
      </c>
      <c r="B95" s="75">
        <v>200.18</v>
      </c>
      <c r="C95" s="75">
        <v>60.8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65.78</v>
      </c>
      <c r="J95">
        <v>133.18</v>
      </c>
      <c r="K95">
        <v>100.36</v>
      </c>
      <c r="L95">
        <v>0.81</v>
      </c>
      <c r="M95">
        <v>4.4800000000000004</v>
      </c>
      <c r="N95" s="135">
        <v>0</v>
      </c>
      <c r="O95" s="135">
        <v>0</v>
      </c>
      <c r="P95" s="135">
        <v>0</v>
      </c>
      <c r="Q95">
        <v>1.1399999999999999</v>
      </c>
      <c r="R95">
        <v>0</v>
      </c>
      <c r="S95">
        <v>1.29</v>
      </c>
      <c r="T95">
        <v>18.510000000000002</v>
      </c>
      <c r="U95">
        <v>6.17</v>
      </c>
      <c r="V95">
        <v>6.18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2.91</v>
      </c>
      <c r="AD95">
        <v>13.85</v>
      </c>
      <c r="AE95">
        <v>13.85</v>
      </c>
      <c r="AF95">
        <v>2.64</v>
      </c>
    </row>
    <row r="96" spans="1:32">
      <c r="A96" t="s">
        <v>138</v>
      </c>
      <c r="B96" s="75">
        <v>200.18</v>
      </c>
      <c r="C96" s="75">
        <v>60.8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65.78</v>
      </c>
      <c r="J96">
        <v>133.18</v>
      </c>
      <c r="K96">
        <v>100.36</v>
      </c>
      <c r="L96">
        <v>0.81</v>
      </c>
      <c r="M96">
        <v>4.5199999999999996</v>
      </c>
      <c r="N96" s="135">
        <v>0</v>
      </c>
      <c r="O96" s="135">
        <v>0</v>
      </c>
      <c r="P96" s="135">
        <v>0</v>
      </c>
      <c r="Q96">
        <v>1.1399999999999999</v>
      </c>
      <c r="R96">
        <v>0</v>
      </c>
      <c r="S96">
        <v>1.29</v>
      </c>
      <c r="T96">
        <v>19.13</v>
      </c>
      <c r="U96">
        <v>6.38</v>
      </c>
      <c r="V96">
        <v>6.37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2.98</v>
      </c>
      <c r="AD96">
        <v>15.06</v>
      </c>
      <c r="AE96">
        <v>15.06</v>
      </c>
      <c r="AF96">
        <v>2.64</v>
      </c>
    </row>
    <row r="97" spans="1:36">
      <c r="A97" t="s">
        <v>139</v>
      </c>
      <c r="B97" s="75">
        <v>200.18</v>
      </c>
      <c r="C97" s="75">
        <v>60.8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65.78</v>
      </c>
      <c r="J97">
        <v>133.18</v>
      </c>
      <c r="K97">
        <v>100.36</v>
      </c>
      <c r="L97">
        <v>0.81</v>
      </c>
      <c r="M97">
        <v>4.53</v>
      </c>
      <c r="N97" s="135">
        <v>0</v>
      </c>
      <c r="O97" s="135">
        <v>0</v>
      </c>
      <c r="P97" s="135">
        <v>0</v>
      </c>
      <c r="Q97">
        <v>1.1399999999999999</v>
      </c>
      <c r="R97">
        <v>0</v>
      </c>
      <c r="S97">
        <v>1.29</v>
      </c>
      <c r="T97">
        <v>19.440000000000001</v>
      </c>
      <c r="U97">
        <v>6.48</v>
      </c>
      <c r="V97">
        <v>6.49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3.02</v>
      </c>
      <c r="AD97">
        <v>15.87</v>
      </c>
      <c r="AE97">
        <v>15.87</v>
      </c>
      <c r="AF97">
        <v>2.64</v>
      </c>
    </row>
    <row r="98" spans="1:36">
      <c r="A98" t="s">
        <v>140</v>
      </c>
      <c r="B98" s="75">
        <v>200.18</v>
      </c>
      <c r="C98" s="75">
        <v>60.8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65.78</v>
      </c>
      <c r="J98">
        <v>133.18</v>
      </c>
      <c r="K98">
        <v>100.36</v>
      </c>
      <c r="L98">
        <v>0.81</v>
      </c>
      <c r="M98">
        <v>4.51</v>
      </c>
      <c r="N98" s="135">
        <v>0</v>
      </c>
      <c r="O98" s="135">
        <v>0</v>
      </c>
      <c r="P98" s="135">
        <v>0</v>
      </c>
      <c r="Q98">
        <v>1.1399999999999999</v>
      </c>
      <c r="R98">
        <v>0</v>
      </c>
      <c r="S98">
        <v>1.29</v>
      </c>
      <c r="T98">
        <v>19.78</v>
      </c>
      <c r="U98">
        <v>6.59</v>
      </c>
      <c r="V98">
        <v>6.6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3.04</v>
      </c>
      <c r="AD98">
        <v>16.77</v>
      </c>
      <c r="AE98">
        <v>16.77</v>
      </c>
      <c r="AF98">
        <v>2.64</v>
      </c>
    </row>
    <row r="99" spans="1:36">
      <c r="A99" t="s">
        <v>141</v>
      </c>
      <c r="B99" s="75">
        <f>SUM(B3:B98)/4000</f>
        <v>5.3832449999999969</v>
      </c>
      <c r="C99" s="75">
        <f t="shared" ref="C99:L99" si="2">SUM(C3:C98)/4000</f>
        <v>1.5766124999999993</v>
      </c>
      <c r="D99" s="135">
        <f t="shared" ref="D99" si="3">SUM(D3:D98)/4000</f>
        <v>0.88821750000000044</v>
      </c>
      <c r="E99" s="75"/>
      <c r="F99" s="78">
        <f t="shared" si="2"/>
        <v>0.12182749999999996</v>
      </c>
      <c r="G99" s="78">
        <f t="shared" si="2"/>
        <v>0.12182749999999996</v>
      </c>
      <c r="H99" s="78">
        <f t="shared" si="2"/>
        <v>0.12487500000000001</v>
      </c>
      <c r="I99">
        <f t="shared" si="2"/>
        <v>1.9509374999999975</v>
      </c>
      <c r="J99">
        <f t="shared" si="2"/>
        <v>3.196320000000004</v>
      </c>
      <c r="K99">
        <f t="shared" si="2"/>
        <v>2.2512599999999985</v>
      </c>
      <c r="L99">
        <f t="shared" si="2"/>
        <v>2.0365000000000005E-2</v>
      </c>
      <c r="M99">
        <f t="shared" ref="M99:AB99" si="4">SUM(M3:M98)/4000</f>
        <v>0.24791500000000002</v>
      </c>
      <c r="N99" s="135">
        <f t="shared" si="4"/>
        <v>0.30270250000000021</v>
      </c>
      <c r="O99" s="135">
        <f t="shared" si="4"/>
        <v>0.28989499999999979</v>
      </c>
      <c r="P99" s="135">
        <f t="shared" si="4"/>
        <v>0.29561999999999988</v>
      </c>
      <c r="Q99">
        <f t="shared" si="4"/>
        <v>2.7760000000000003E-2</v>
      </c>
      <c r="R99">
        <f t="shared" si="4"/>
        <v>1.0133724999999998</v>
      </c>
      <c r="S99">
        <f t="shared" si="4"/>
        <v>3.1920000000000004E-2</v>
      </c>
      <c r="T99">
        <f t="shared" si="4"/>
        <v>0.92024249999999996</v>
      </c>
      <c r="U99">
        <f t="shared" si="4"/>
        <v>0.3067625000000001</v>
      </c>
      <c r="V99">
        <f t="shared" si="4"/>
        <v>0.3067200000000001</v>
      </c>
      <c r="W99">
        <f t="shared" si="4"/>
        <v>1.78386</v>
      </c>
      <c r="X99">
        <f t="shared" si="4"/>
        <v>0.35675999999999986</v>
      </c>
      <c r="Y99">
        <f t="shared" si="4"/>
        <v>0.7011425</v>
      </c>
      <c r="Z99">
        <f t="shared" si="4"/>
        <v>0.35634499999999991</v>
      </c>
      <c r="AA99">
        <f t="shared" si="4"/>
        <v>0.765185</v>
      </c>
      <c r="AB99">
        <f t="shared" si="4"/>
        <v>0.38256499999999993</v>
      </c>
      <c r="AC99">
        <f t="shared" ref="AC99:AJ99" si="5">SUM(AC3:AC98)/4000</f>
        <v>0.13963500000000006</v>
      </c>
      <c r="AD99">
        <f t="shared" si="5"/>
        <v>0.72285999999999917</v>
      </c>
      <c r="AE99">
        <f t="shared" si="5"/>
        <v>0.72285999999999917</v>
      </c>
      <c r="AF99">
        <f t="shared" si="5"/>
        <v>6.3359999999999847E-2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44963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66</v>
      </c>
      <c r="C27" s="136">
        <f>'IDT-1 Calculation'!DG27</f>
        <v>-66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20</v>
      </c>
      <c r="C28" s="136">
        <f>'IDT-1 Calculation'!DG28</f>
        <v>-20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2.1499999999999998E-2</v>
      </c>
      <c r="C99" s="152">
        <f>SUM(C3:C98)/4000</f>
        <v>-2.1499999999999998E-2</v>
      </c>
      <c r="D99" s="152">
        <f>SUM(D3:D98)/4000</f>
        <v>0</v>
      </c>
      <c r="E99" s="152">
        <f>SUM(E3:E98)/4000</f>
        <v>0</v>
      </c>
      <c r="F99" s="152">
        <f>SUM(F3:F98)/4000</f>
        <v>0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44963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281.77801121682779</v>
      </c>
      <c r="L3">
        <v>0</v>
      </c>
      <c r="M3">
        <v>14.997491889778882</v>
      </c>
      <c r="N3">
        <v>49.995750951411623</v>
      </c>
      <c r="O3">
        <v>34.996014541236534</v>
      </c>
      <c r="P3">
        <v>24.306657452066649</v>
      </c>
      <c r="Q3">
        <v>1.5211404749105335</v>
      </c>
      <c r="R3">
        <v>5.8878252721858804</v>
      </c>
      <c r="S3">
        <v>4.0902841906064635</v>
      </c>
      <c r="T3">
        <v>0</v>
      </c>
      <c r="U3">
        <v>51.753893629784827</v>
      </c>
      <c r="V3">
        <v>0</v>
      </c>
      <c r="W3">
        <v>5.1435513241367961</v>
      </c>
      <c r="X3">
        <v>14.998015859142413</v>
      </c>
      <c r="Y3">
        <v>0</v>
      </c>
      <c r="Z3">
        <v>2.8781286612398249</v>
      </c>
      <c r="AA3">
        <v>0</v>
      </c>
      <c r="AB3">
        <v>0</v>
      </c>
      <c r="AC3">
        <v>0</v>
      </c>
      <c r="AD3">
        <v>0</v>
      </c>
      <c r="AE3">
        <v>0</v>
      </c>
      <c r="AF3">
        <v>6.2053848405343359</v>
      </c>
      <c r="AG3">
        <v>29.839785514610728</v>
      </c>
      <c r="AH3">
        <v>0</v>
      </c>
      <c r="AI3">
        <v>0</v>
      </c>
      <c r="AJ3">
        <v>0</v>
      </c>
      <c r="AK3">
        <v>23.358195084742221</v>
      </c>
      <c r="AL3">
        <v>1.9069810867946242</v>
      </c>
      <c r="AM3">
        <v>0</v>
      </c>
      <c r="AN3">
        <v>0</v>
      </c>
      <c r="AO3">
        <v>0</v>
      </c>
      <c r="AP3">
        <v>0.22502239198497179</v>
      </c>
      <c r="AQ3">
        <v>0</v>
      </c>
      <c r="AR3">
        <v>16.484090885410144</v>
      </c>
      <c r="AS3">
        <v>14.178004410770193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24.433948800547689</v>
      </c>
      <c r="BB3">
        <f>SUM(B3:AZ3)-BA3</f>
        <v>560.11028087762782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281.77801121682779</v>
      </c>
      <c r="L4">
        <v>0</v>
      </c>
      <c r="M4">
        <v>18.000981137269491</v>
      </c>
      <c r="N4">
        <v>49.995750951411623</v>
      </c>
      <c r="O4">
        <v>34.996014541236534</v>
      </c>
      <c r="P4">
        <v>24.306657452066649</v>
      </c>
      <c r="Q4">
        <v>1.5211404749105335</v>
      </c>
      <c r="R4">
        <v>5.8878252721858804</v>
      </c>
      <c r="S4">
        <v>4.1209989288844717</v>
      </c>
      <c r="T4">
        <v>0</v>
      </c>
      <c r="U4">
        <v>51.753893629784827</v>
      </c>
      <c r="V4">
        <v>0</v>
      </c>
      <c r="W4">
        <v>5.1435513241367961</v>
      </c>
      <c r="X4">
        <v>14.998015859142413</v>
      </c>
      <c r="Y4">
        <v>0</v>
      </c>
      <c r="Z4">
        <v>2.8781286612398249</v>
      </c>
      <c r="AA4">
        <v>0</v>
      </c>
      <c r="AB4">
        <v>0</v>
      </c>
      <c r="AC4">
        <v>0</v>
      </c>
      <c r="AD4">
        <v>0</v>
      </c>
      <c r="AE4">
        <v>0</v>
      </c>
      <c r="AF4">
        <v>6.2053848405343359</v>
      </c>
      <c r="AG4">
        <v>29.839785514610728</v>
      </c>
      <c r="AH4">
        <v>0</v>
      </c>
      <c r="AI4">
        <v>0</v>
      </c>
      <c r="AJ4">
        <v>0</v>
      </c>
      <c r="AK4">
        <v>23.358195084742221</v>
      </c>
      <c r="AL4">
        <v>1.9069810867946242</v>
      </c>
      <c r="AM4">
        <v>0</v>
      </c>
      <c r="AN4">
        <v>0</v>
      </c>
      <c r="AO4">
        <v>0</v>
      </c>
      <c r="AP4">
        <v>0.22502239198497179</v>
      </c>
      <c r="AQ4">
        <v>0</v>
      </c>
      <c r="AR4">
        <v>16.484090885410144</v>
      </c>
      <c r="AS4">
        <v>14.178004410770193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24.56077852715282</v>
      </c>
      <c r="BB4">
        <f t="shared" ref="BB4:BB67" si="0">SUM(B4:AZ4)-BA4</f>
        <v>563.01765513679129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281.77801121682779</v>
      </c>
      <c r="L5">
        <v>0</v>
      </c>
      <c r="M5">
        <v>18.995639817435944</v>
      </c>
      <c r="N5">
        <v>49.995750951411623</v>
      </c>
      <c r="O5">
        <v>34.996014541236534</v>
      </c>
      <c r="P5">
        <v>24.306657452066649</v>
      </c>
      <c r="Q5">
        <v>1.7970569822986895</v>
      </c>
      <c r="R5">
        <v>5.8440182687171216</v>
      </c>
      <c r="S5">
        <v>4.1108316734421555</v>
      </c>
      <c r="T5">
        <v>0</v>
      </c>
      <c r="U5">
        <v>51.753893629784827</v>
      </c>
      <c r="V5">
        <v>0</v>
      </c>
      <c r="W5">
        <v>4.997486986331694</v>
      </c>
      <c r="X5">
        <v>14.998015859142413</v>
      </c>
      <c r="Y5">
        <v>0</v>
      </c>
      <c r="Z5">
        <v>2.8781286612398249</v>
      </c>
      <c r="AA5">
        <v>0</v>
      </c>
      <c r="AB5">
        <v>0</v>
      </c>
      <c r="AC5">
        <v>0</v>
      </c>
      <c r="AD5">
        <v>0</v>
      </c>
      <c r="AE5">
        <v>0</v>
      </c>
      <c r="AF5">
        <v>6.2053848405343359</v>
      </c>
      <c r="AG5">
        <v>29.839785514610728</v>
      </c>
      <c r="AH5">
        <v>0</v>
      </c>
      <c r="AI5">
        <v>0</v>
      </c>
      <c r="AJ5">
        <v>0</v>
      </c>
      <c r="AK5">
        <v>23.358195084742221</v>
      </c>
      <c r="AL5">
        <v>9.5349046553869101</v>
      </c>
      <c r="AM5">
        <v>0</v>
      </c>
      <c r="AN5">
        <v>0</v>
      </c>
      <c r="AO5">
        <v>0</v>
      </c>
      <c r="AP5">
        <v>0.22502239198497179</v>
      </c>
      <c r="AQ5">
        <v>0</v>
      </c>
      <c r="AR5">
        <v>11.635828914214152</v>
      </c>
      <c r="AS5">
        <v>14.178004410770193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24.721716811421032</v>
      </c>
      <c r="BB5">
        <f t="shared" si="0"/>
        <v>566.70691504075762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281.77801121682779</v>
      </c>
      <c r="L6">
        <v>0</v>
      </c>
      <c r="M6">
        <v>21.998920273350798</v>
      </c>
      <c r="N6">
        <v>49.995750951411623</v>
      </c>
      <c r="O6">
        <v>34.996014541236534</v>
      </c>
      <c r="P6">
        <v>24.306657452066649</v>
      </c>
      <c r="Q6">
        <v>1.7970569822986895</v>
      </c>
      <c r="R6">
        <v>6.6266404384856319</v>
      </c>
      <c r="S6">
        <v>4.1108316734421555</v>
      </c>
      <c r="T6">
        <v>0</v>
      </c>
      <c r="U6">
        <v>51.753893629784827</v>
      </c>
      <c r="V6">
        <v>0</v>
      </c>
      <c r="W6">
        <v>4.997486986331694</v>
      </c>
      <c r="X6">
        <v>14.998015859142413</v>
      </c>
      <c r="Y6">
        <v>0</v>
      </c>
      <c r="Z6">
        <v>2.8781286612398249</v>
      </c>
      <c r="AA6">
        <v>0</v>
      </c>
      <c r="AB6">
        <v>0</v>
      </c>
      <c r="AC6">
        <v>0</v>
      </c>
      <c r="AD6">
        <v>0</v>
      </c>
      <c r="AE6">
        <v>0</v>
      </c>
      <c r="AF6">
        <v>6.2053848405343359</v>
      </c>
      <c r="AG6">
        <v>29.839785514610728</v>
      </c>
      <c r="AH6">
        <v>0</v>
      </c>
      <c r="AI6">
        <v>0</v>
      </c>
      <c r="AJ6">
        <v>0</v>
      </c>
      <c r="AK6">
        <v>23.358195084742221</v>
      </c>
      <c r="AL6">
        <v>39.873238145263755</v>
      </c>
      <c r="AM6">
        <v>0</v>
      </c>
      <c r="AN6">
        <v>0</v>
      </c>
      <c r="AO6">
        <v>0</v>
      </c>
      <c r="AP6">
        <v>0.22502239198497179</v>
      </c>
      <c r="AQ6">
        <v>0</v>
      </c>
      <c r="AR6">
        <v>8.726871456480902</v>
      </c>
      <c r="AS6">
        <v>14.178004410770193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26.026515459318198</v>
      </c>
      <c r="BB6">
        <f t="shared" si="0"/>
        <v>596.61739505068761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281.77801121682779</v>
      </c>
      <c r="L7">
        <v>0</v>
      </c>
      <c r="M7">
        <v>25.997093440949751</v>
      </c>
      <c r="N7">
        <v>49.995750951411623</v>
      </c>
      <c r="O7">
        <v>34.996014541236534</v>
      </c>
      <c r="P7">
        <v>24.306657452066649</v>
      </c>
      <c r="Q7">
        <v>2.0979187290654102</v>
      </c>
      <c r="R7">
        <v>9.5474653708756758</v>
      </c>
      <c r="S7">
        <v>5.9499993398767277</v>
      </c>
      <c r="T7">
        <v>0</v>
      </c>
      <c r="U7">
        <v>51.753893629784827</v>
      </c>
      <c r="V7">
        <v>0</v>
      </c>
      <c r="W7">
        <v>4.9977392393346216</v>
      </c>
      <c r="X7">
        <v>25.121937489878764</v>
      </c>
      <c r="Y7">
        <v>0</v>
      </c>
      <c r="Z7">
        <v>2.8781286612398249</v>
      </c>
      <c r="AA7">
        <v>0</v>
      </c>
      <c r="AB7">
        <v>0</v>
      </c>
      <c r="AC7">
        <v>0</v>
      </c>
      <c r="AD7">
        <v>0</v>
      </c>
      <c r="AE7">
        <v>0</v>
      </c>
      <c r="AF7">
        <v>6.2053848405343359</v>
      </c>
      <c r="AG7">
        <v>29.839785514610728</v>
      </c>
      <c r="AH7">
        <v>0</v>
      </c>
      <c r="AI7">
        <v>0</v>
      </c>
      <c r="AJ7">
        <v>0</v>
      </c>
      <c r="AK7">
        <v>23.358195084742221</v>
      </c>
      <c r="AL7">
        <v>39.873238145263755</v>
      </c>
      <c r="AM7">
        <v>0</v>
      </c>
      <c r="AN7">
        <v>0</v>
      </c>
      <c r="AO7">
        <v>0</v>
      </c>
      <c r="AP7">
        <v>0.22502239198497179</v>
      </c>
      <c r="AQ7">
        <v>0</v>
      </c>
      <c r="AR7">
        <v>8.726871456480902</v>
      </c>
      <c r="AS7">
        <v>6.9708520425798373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26.527114308719494</v>
      </c>
      <c r="BB7">
        <f t="shared" si="0"/>
        <v>608.09284523002543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281.77801121682779</v>
      </c>
      <c r="L8">
        <v>0</v>
      </c>
      <c r="M8">
        <v>29.995453971858463</v>
      </c>
      <c r="N8">
        <v>49.995750951411623</v>
      </c>
      <c r="O8">
        <v>34.996014541236534</v>
      </c>
      <c r="P8">
        <v>24.306657452066649</v>
      </c>
      <c r="Q8">
        <v>2.0979187290654102</v>
      </c>
      <c r="R8">
        <v>9.5474653708756758</v>
      </c>
      <c r="S8">
        <v>5.9499993398767277</v>
      </c>
      <c r="T8">
        <v>0</v>
      </c>
      <c r="U8">
        <v>51.753893629784827</v>
      </c>
      <c r="V8">
        <v>0</v>
      </c>
      <c r="W8">
        <v>4.9977392393346216</v>
      </c>
      <c r="X8">
        <v>25.121937489878764</v>
      </c>
      <c r="Y8">
        <v>0</v>
      </c>
      <c r="Z8">
        <v>2.8781286612398249</v>
      </c>
      <c r="AA8">
        <v>0</v>
      </c>
      <c r="AB8">
        <v>0</v>
      </c>
      <c r="AC8">
        <v>0</v>
      </c>
      <c r="AD8">
        <v>0</v>
      </c>
      <c r="AE8">
        <v>0</v>
      </c>
      <c r="AF8">
        <v>6.2053848405343359</v>
      </c>
      <c r="AG8">
        <v>29.839785514610728</v>
      </c>
      <c r="AH8">
        <v>0</v>
      </c>
      <c r="AI8">
        <v>0</v>
      </c>
      <c r="AJ8">
        <v>0</v>
      </c>
      <c r="AK8">
        <v>23.358195084742221</v>
      </c>
      <c r="AL8">
        <v>39.873238145263755</v>
      </c>
      <c r="AM8">
        <v>0</v>
      </c>
      <c r="AN8">
        <v>0</v>
      </c>
      <c r="AO8">
        <v>0</v>
      </c>
      <c r="AP8">
        <v>0.22502239198497179</v>
      </c>
      <c r="AQ8">
        <v>0</v>
      </c>
      <c r="AR8">
        <v>8.726871456480902</v>
      </c>
      <c r="AS8">
        <v>6.9708520425798373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26.694245778911476</v>
      </c>
      <c r="BB8">
        <f t="shared" si="0"/>
        <v>611.92407429074217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281.7753106940857</v>
      </c>
      <c r="L9">
        <v>0</v>
      </c>
      <c r="M9">
        <v>38.997969376858336</v>
      </c>
      <c r="N9">
        <v>49.995750951411623</v>
      </c>
      <c r="O9">
        <v>34.996014541236534</v>
      </c>
      <c r="P9">
        <v>24.306657452066649</v>
      </c>
      <c r="Q9">
        <v>2.0979187290654102</v>
      </c>
      <c r="R9">
        <v>9.5474653708756758</v>
      </c>
      <c r="S9">
        <v>5.9499993398767277</v>
      </c>
      <c r="T9">
        <v>0</v>
      </c>
      <c r="U9">
        <v>51.753893629784827</v>
      </c>
      <c r="V9">
        <v>0</v>
      </c>
      <c r="W9">
        <v>4.9977392393346216</v>
      </c>
      <c r="X9">
        <v>25.121937489878764</v>
      </c>
      <c r="Y9">
        <v>0</v>
      </c>
      <c r="Z9">
        <v>2.8781286612398249</v>
      </c>
      <c r="AA9">
        <v>0</v>
      </c>
      <c r="AB9">
        <v>0</v>
      </c>
      <c r="AC9">
        <v>0</v>
      </c>
      <c r="AD9">
        <v>0</v>
      </c>
      <c r="AE9">
        <v>0</v>
      </c>
      <c r="AF9">
        <v>6.2053848405343359</v>
      </c>
      <c r="AG9">
        <v>29.839785514610728</v>
      </c>
      <c r="AH9">
        <v>0</v>
      </c>
      <c r="AI9">
        <v>0</v>
      </c>
      <c r="AJ9">
        <v>0</v>
      </c>
      <c r="AK9">
        <v>23.358195084742221</v>
      </c>
      <c r="AL9">
        <v>39.873238145263755</v>
      </c>
      <c r="AM9">
        <v>0</v>
      </c>
      <c r="AN9">
        <v>0</v>
      </c>
      <c r="AO9">
        <v>0</v>
      </c>
      <c r="AP9">
        <v>0.22502239198497179</v>
      </c>
      <c r="AQ9">
        <v>0</v>
      </c>
      <c r="AR9">
        <v>11.635828914214152</v>
      </c>
      <c r="AS9">
        <v>6.9708520425798373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27.192032462723112</v>
      </c>
      <c r="BB9">
        <f t="shared" si="0"/>
        <v>623.33505994692155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281.77865411539244</v>
      </c>
      <c r="L10">
        <v>0</v>
      </c>
      <c r="M10">
        <v>41.995709412710553</v>
      </c>
      <c r="N10">
        <v>49.995750951411623</v>
      </c>
      <c r="O10">
        <v>34.996014541236534</v>
      </c>
      <c r="P10">
        <v>24.306657452066649</v>
      </c>
      <c r="Q10">
        <v>2.0979187290654102</v>
      </c>
      <c r="R10">
        <v>9.5474653708756758</v>
      </c>
      <c r="S10">
        <v>5.9499993398767277</v>
      </c>
      <c r="T10">
        <v>0</v>
      </c>
      <c r="U10">
        <v>51.753893629784827</v>
      </c>
      <c r="V10">
        <v>0</v>
      </c>
      <c r="W10">
        <v>4.9977392393346216</v>
      </c>
      <c r="X10">
        <v>25.121937489878764</v>
      </c>
      <c r="Y10">
        <v>0</v>
      </c>
      <c r="Z10">
        <v>2.8781286612398249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6.2053848405343359</v>
      </c>
      <c r="AG10">
        <v>29.839785514610728</v>
      </c>
      <c r="AH10">
        <v>0</v>
      </c>
      <c r="AI10">
        <v>0</v>
      </c>
      <c r="AJ10">
        <v>0</v>
      </c>
      <c r="AK10">
        <v>23.358195084742221</v>
      </c>
      <c r="AL10">
        <v>39.873238145263755</v>
      </c>
      <c r="AM10">
        <v>0</v>
      </c>
      <c r="AN10">
        <v>0</v>
      </c>
      <c r="AO10">
        <v>0</v>
      </c>
      <c r="AP10">
        <v>0.22502239198497179</v>
      </c>
      <c r="AQ10">
        <v>0</v>
      </c>
      <c r="AR10">
        <v>11.635828914214152</v>
      </c>
      <c r="AS10">
        <v>6.9708520425798373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27.317477751232381</v>
      </c>
      <c r="BB10">
        <f t="shared" si="0"/>
        <v>626.21069811557129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281.7753106940857</v>
      </c>
      <c r="L11">
        <v>0</v>
      </c>
      <c r="M11">
        <v>59.995339726925657</v>
      </c>
      <c r="N11">
        <v>49.995750951411623</v>
      </c>
      <c r="O11">
        <v>34.996014541236534</v>
      </c>
      <c r="P11">
        <v>24.306657452066649</v>
      </c>
      <c r="Q11">
        <v>2.0979187290654102</v>
      </c>
      <c r="R11">
        <v>9.547052868822826</v>
      </c>
      <c r="S11">
        <v>5.9555898357200041</v>
      </c>
      <c r="T11">
        <v>0</v>
      </c>
      <c r="U11">
        <v>51.753893629784827</v>
      </c>
      <c r="V11">
        <v>0</v>
      </c>
      <c r="W11">
        <v>4.9977392393346216</v>
      </c>
      <c r="X11">
        <v>17.459078021847475</v>
      </c>
      <c r="Y11">
        <v>0</v>
      </c>
      <c r="Z11">
        <v>2.8781286612398249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6.2053848405343359</v>
      </c>
      <c r="AG11">
        <v>29.839785514610728</v>
      </c>
      <c r="AH11">
        <v>0</v>
      </c>
      <c r="AI11">
        <v>0</v>
      </c>
      <c r="AJ11">
        <v>0</v>
      </c>
      <c r="AK11">
        <v>23.358195084742221</v>
      </c>
      <c r="AL11">
        <v>39.873238145263755</v>
      </c>
      <c r="AM11">
        <v>0</v>
      </c>
      <c r="AN11">
        <v>0</v>
      </c>
      <c r="AO11">
        <v>0</v>
      </c>
      <c r="AP11">
        <v>0.22502239198497179</v>
      </c>
      <c r="AQ11">
        <v>0</v>
      </c>
      <c r="AR11">
        <v>16.726503892298059</v>
      </c>
      <c r="AS11">
        <v>6.9708520425798373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27.962421671816575</v>
      </c>
      <c r="BB11">
        <f t="shared" si="0"/>
        <v>640.99503459173832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281.77865411539244</v>
      </c>
      <c r="L12">
        <v>0</v>
      </c>
      <c r="M12">
        <v>59.995339726925657</v>
      </c>
      <c r="N12">
        <v>49.995750951411623</v>
      </c>
      <c r="O12">
        <v>34.996014541236534</v>
      </c>
      <c r="P12">
        <v>24.306657452066649</v>
      </c>
      <c r="Q12">
        <v>2.0979187290654102</v>
      </c>
      <c r="R12">
        <v>9.547052868822826</v>
      </c>
      <c r="S12">
        <v>5.9555898357200041</v>
      </c>
      <c r="T12">
        <v>0</v>
      </c>
      <c r="U12">
        <v>51.753893629784827</v>
      </c>
      <c r="V12">
        <v>0</v>
      </c>
      <c r="W12">
        <v>4.9977392393346216</v>
      </c>
      <c r="X12">
        <v>14.996943666740945</v>
      </c>
      <c r="Y12">
        <v>0</v>
      </c>
      <c r="Z12">
        <v>2.8781286612398249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6.2053848405343359</v>
      </c>
      <c r="AG12">
        <v>29.839785514610728</v>
      </c>
      <c r="AH12">
        <v>0</v>
      </c>
      <c r="AI12">
        <v>0</v>
      </c>
      <c r="AJ12">
        <v>0</v>
      </c>
      <c r="AK12">
        <v>23.358195084742221</v>
      </c>
      <c r="AL12">
        <v>9.5349046553869101</v>
      </c>
      <c r="AM12">
        <v>0</v>
      </c>
      <c r="AN12">
        <v>0</v>
      </c>
      <c r="AO12">
        <v>0</v>
      </c>
      <c r="AP12">
        <v>0.22502239198497179</v>
      </c>
      <c r="AQ12">
        <v>0</v>
      </c>
      <c r="AR12">
        <v>16.726503892298059</v>
      </c>
      <c r="AS12">
        <v>6.9708520425798373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26.591501870906921</v>
      </c>
      <c r="BB12">
        <f t="shared" si="0"/>
        <v>609.56882996897139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281.7753106940857</v>
      </c>
      <c r="L13">
        <v>0</v>
      </c>
      <c r="M13">
        <v>59.995339726925657</v>
      </c>
      <c r="N13">
        <v>49.995750951411623</v>
      </c>
      <c r="O13">
        <v>34.996014541236534</v>
      </c>
      <c r="P13">
        <v>24.306657452066649</v>
      </c>
      <c r="Q13">
        <v>2.0979187290654102</v>
      </c>
      <c r="R13">
        <v>9.547052868822826</v>
      </c>
      <c r="S13">
        <v>5.9555898357200041</v>
      </c>
      <c r="T13">
        <v>0</v>
      </c>
      <c r="U13">
        <v>51.753893629784827</v>
      </c>
      <c r="V13">
        <v>0</v>
      </c>
      <c r="W13">
        <v>4.9977392393346216</v>
      </c>
      <c r="X13">
        <v>14.996943666740945</v>
      </c>
      <c r="Y13">
        <v>0</v>
      </c>
      <c r="Z13">
        <v>2.8781286612398249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6.2053848405343359</v>
      </c>
      <c r="AG13">
        <v>29.839785514610728</v>
      </c>
      <c r="AH13">
        <v>0</v>
      </c>
      <c r="AI13">
        <v>0</v>
      </c>
      <c r="AJ13">
        <v>0</v>
      </c>
      <c r="AK13">
        <v>23.358195084742221</v>
      </c>
      <c r="AL13">
        <v>9.5349046553869101</v>
      </c>
      <c r="AM13">
        <v>0</v>
      </c>
      <c r="AN13">
        <v>0</v>
      </c>
      <c r="AO13">
        <v>0</v>
      </c>
      <c r="AP13">
        <v>0.22502239198497179</v>
      </c>
      <c r="AQ13">
        <v>0</v>
      </c>
      <c r="AR13">
        <v>11.635828914214152</v>
      </c>
      <c r="AS13">
        <v>6.9708520425798373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26.378571901812364</v>
      </c>
      <c r="BB13">
        <f t="shared" si="0"/>
        <v>604.68774153867514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281.77865411539244</v>
      </c>
      <c r="L14">
        <v>0</v>
      </c>
      <c r="M14">
        <v>59.995339726925657</v>
      </c>
      <c r="N14">
        <v>49.995750951411623</v>
      </c>
      <c r="O14">
        <v>34.996014541236534</v>
      </c>
      <c r="P14">
        <v>24.306657452066649</v>
      </c>
      <c r="Q14">
        <v>2.0979187290654102</v>
      </c>
      <c r="R14">
        <v>9.5474653708756758</v>
      </c>
      <c r="S14">
        <v>5.9499993398767277</v>
      </c>
      <c r="T14">
        <v>0</v>
      </c>
      <c r="U14">
        <v>51.753893629784827</v>
      </c>
      <c r="V14">
        <v>0</v>
      </c>
      <c r="W14">
        <v>4.9977392393346216</v>
      </c>
      <c r="X14">
        <v>14.996943666740945</v>
      </c>
      <c r="Y14">
        <v>0</v>
      </c>
      <c r="Z14">
        <v>2.8781286612398249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6.2053848405343359</v>
      </c>
      <c r="AG14">
        <v>29.839785514610728</v>
      </c>
      <c r="AH14">
        <v>0</v>
      </c>
      <c r="AI14">
        <v>0</v>
      </c>
      <c r="AJ14">
        <v>0</v>
      </c>
      <c r="AK14">
        <v>23.358195084742221</v>
      </c>
      <c r="AL14">
        <v>9.5349046553869101</v>
      </c>
      <c r="AM14">
        <v>0</v>
      </c>
      <c r="AN14">
        <v>0</v>
      </c>
      <c r="AO14">
        <v>0</v>
      </c>
      <c r="AP14">
        <v>0.22502239198497179</v>
      </c>
      <c r="AQ14">
        <v>0</v>
      </c>
      <c r="AR14">
        <v>11.635828914214152</v>
      </c>
      <c r="AS14">
        <v>6.9708520425798373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26.378495216682566</v>
      </c>
      <c r="BB14">
        <f t="shared" si="0"/>
        <v>604.68598365132129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281.7753106940857</v>
      </c>
      <c r="L15">
        <v>0</v>
      </c>
      <c r="M15">
        <v>59.995339726925657</v>
      </c>
      <c r="N15">
        <v>49.995750951411623</v>
      </c>
      <c r="O15">
        <v>34.996014541236534</v>
      </c>
      <c r="P15">
        <v>24.306657452066649</v>
      </c>
      <c r="Q15">
        <v>2.724063517915309</v>
      </c>
      <c r="R15">
        <v>9.547052868822826</v>
      </c>
      <c r="S15">
        <v>5.9555898357200041</v>
      </c>
      <c r="T15">
        <v>0</v>
      </c>
      <c r="U15">
        <v>51.753893629784827</v>
      </c>
      <c r="V15">
        <v>0</v>
      </c>
      <c r="W15">
        <v>4.9977392393346216</v>
      </c>
      <c r="X15">
        <v>14.996943666740945</v>
      </c>
      <c r="Y15">
        <v>0</v>
      </c>
      <c r="Z15">
        <v>0.48306958046336879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6.2053848405343359</v>
      </c>
      <c r="AG15">
        <v>29.839785514610728</v>
      </c>
      <c r="AH15">
        <v>0</v>
      </c>
      <c r="AI15">
        <v>0</v>
      </c>
      <c r="AJ15">
        <v>0</v>
      </c>
      <c r="AK15">
        <v>23.358195084742221</v>
      </c>
      <c r="AL15">
        <v>9.5349046553869101</v>
      </c>
      <c r="AM15">
        <v>0</v>
      </c>
      <c r="AN15">
        <v>0</v>
      </c>
      <c r="AO15">
        <v>0</v>
      </c>
      <c r="AP15">
        <v>0.22502239198497179</v>
      </c>
      <c r="AQ15">
        <v>0</v>
      </c>
      <c r="AR15">
        <v>11.635828914214152</v>
      </c>
      <c r="AS15">
        <v>6.9708520425798373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26.30463128440983</v>
      </c>
      <c r="BB15">
        <f t="shared" si="0"/>
        <v>602.99276786415112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281.77865411539244</v>
      </c>
      <c r="L16">
        <v>0</v>
      </c>
      <c r="M16">
        <v>59.995339726925657</v>
      </c>
      <c r="N16">
        <v>49.995750951411623</v>
      </c>
      <c r="O16">
        <v>34.996014541236534</v>
      </c>
      <c r="P16">
        <v>24.306657452066649</v>
      </c>
      <c r="Q16">
        <v>3.4858424131253805</v>
      </c>
      <c r="R16">
        <v>9.211945518306873</v>
      </c>
      <c r="S16">
        <v>5.9555898357200041</v>
      </c>
      <c r="T16">
        <v>0</v>
      </c>
      <c r="U16">
        <v>51.753893629784827</v>
      </c>
      <c r="V16">
        <v>0</v>
      </c>
      <c r="W16">
        <v>4.9977392393346216</v>
      </c>
      <c r="X16">
        <v>14.996943666740945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6.2053848405343359</v>
      </c>
      <c r="AG16">
        <v>29.839785514610728</v>
      </c>
      <c r="AH16">
        <v>0</v>
      </c>
      <c r="AI16">
        <v>0</v>
      </c>
      <c r="AJ16">
        <v>0</v>
      </c>
      <c r="AK16">
        <v>23.358195084742221</v>
      </c>
      <c r="AL16">
        <v>9.5349046553869101</v>
      </c>
      <c r="AM16">
        <v>0</v>
      </c>
      <c r="AN16">
        <v>0</v>
      </c>
      <c r="AO16">
        <v>0</v>
      </c>
      <c r="AP16">
        <v>0.22502239198497179</v>
      </c>
      <c r="AQ16">
        <v>0</v>
      </c>
      <c r="AR16">
        <v>11.635828914214152</v>
      </c>
      <c r="AS16">
        <v>6.9708520425798373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26.302413601525323</v>
      </c>
      <c r="BB16">
        <f t="shared" si="0"/>
        <v>602.9419309325732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281.7753106940857</v>
      </c>
      <c r="L17">
        <v>0</v>
      </c>
      <c r="M17">
        <v>59.995339726925657</v>
      </c>
      <c r="N17">
        <v>49.995750951411623</v>
      </c>
      <c r="O17">
        <v>34.996014541236534</v>
      </c>
      <c r="P17">
        <v>24.306657452066649</v>
      </c>
      <c r="Q17">
        <v>4.5934027445250694</v>
      </c>
      <c r="R17">
        <v>9.2106152279066436</v>
      </c>
      <c r="S17">
        <v>5.7151105946429075</v>
      </c>
      <c r="T17">
        <v>0</v>
      </c>
      <c r="U17">
        <v>51.753893629784827</v>
      </c>
      <c r="V17">
        <v>0</v>
      </c>
      <c r="W17">
        <v>4.9977392393346216</v>
      </c>
      <c r="X17">
        <v>14.996943666740945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6.2053848405343359</v>
      </c>
      <c r="AG17">
        <v>29.839785514610728</v>
      </c>
      <c r="AH17">
        <v>0</v>
      </c>
      <c r="AI17">
        <v>0</v>
      </c>
      <c r="AJ17">
        <v>0</v>
      </c>
      <c r="AK17">
        <v>23.358195084742221</v>
      </c>
      <c r="AL17">
        <v>9.5349046553869101</v>
      </c>
      <c r="AM17">
        <v>0</v>
      </c>
      <c r="AN17">
        <v>0</v>
      </c>
      <c r="AO17">
        <v>0</v>
      </c>
      <c r="AP17">
        <v>0.22502239198497179</v>
      </c>
      <c r="AQ17">
        <v>0</v>
      </c>
      <c r="AR17">
        <v>11.635828914214152</v>
      </c>
      <c r="AS17">
        <v>6.9708520425798373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26.338462229951425</v>
      </c>
      <c r="BB17">
        <f t="shared" si="0"/>
        <v>603.76828968276266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281.77865411539244</v>
      </c>
      <c r="L18">
        <v>0</v>
      </c>
      <c r="M18">
        <v>59.995339726925657</v>
      </c>
      <c r="N18">
        <v>49.995750951411623</v>
      </c>
      <c r="O18">
        <v>34.996014541236534</v>
      </c>
      <c r="P18">
        <v>24.306657452066649</v>
      </c>
      <c r="Q18">
        <v>4.2149739094134837</v>
      </c>
      <c r="R18">
        <v>7.6622983906850548</v>
      </c>
      <c r="S18">
        <v>5.7151105946429075</v>
      </c>
      <c r="T18">
        <v>0</v>
      </c>
      <c r="U18">
        <v>51.753893629784827</v>
      </c>
      <c r="V18">
        <v>0</v>
      </c>
      <c r="W18">
        <v>4.9977392393346216</v>
      </c>
      <c r="X18">
        <v>14.996943666740945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6.2053848405343359</v>
      </c>
      <c r="AG18">
        <v>29.839785514610728</v>
      </c>
      <c r="AH18">
        <v>0</v>
      </c>
      <c r="AI18">
        <v>0</v>
      </c>
      <c r="AJ18">
        <v>0</v>
      </c>
      <c r="AK18">
        <v>23.358195084742221</v>
      </c>
      <c r="AL18">
        <v>9.5349046553869101</v>
      </c>
      <c r="AM18">
        <v>0</v>
      </c>
      <c r="AN18">
        <v>0</v>
      </c>
      <c r="AO18">
        <v>0</v>
      </c>
      <c r="AP18">
        <v>0.22502239198497179</v>
      </c>
      <c r="AQ18">
        <v>0</v>
      </c>
      <c r="AR18">
        <v>11.635828914214152</v>
      </c>
      <c r="AS18">
        <v>6.9708520425798373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26.258064015858551</v>
      </c>
      <c r="BB18">
        <f t="shared" si="0"/>
        <v>601.92528564582926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281.7753106940857</v>
      </c>
      <c r="L19">
        <v>0</v>
      </c>
      <c r="M19">
        <v>59.995339726925657</v>
      </c>
      <c r="N19">
        <v>49.995750951411623</v>
      </c>
      <c r="O19">
        <v>34.996014541236534</v>
      </c>
      <c r="P19">
        <v>24.306657452066649</v>
      </c>
      <c r="Q19">
        <v>4.1437472998223805</v>
      </c>
      <c r="R19">
        <v>7.6622983906850548</v>
      </c>
      <c r="S19">
        <v>5.7151105946429075</v>
      </c>
      <c r="T19">
        <v>0</v>
      </c>
      <c r="U19">
        <v>51.753893629784827</v>
      </c>
      <c r="V19">
        <v>0</v>
      </c>
      <c r="W19">
        <v>4.9977392393346216</v>
      </c>
      <c r="X19">
        <v>14.996943666740945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6.2053848405343359</v>
      </c>
      <c r="AG19">
        <v>29.839785514610728</v>
      </c>
      <c r="AH19">
        <v>0</v>
      </c>
      <c r="AI19">
        <v>0</v>
      </c>
      <c r="AJ19">
        <v>0</v>
      </c>
      <c r="AK19">
        <v>23.358195084742221</v>
      </c>
      <c r="AL19">
        <v>9.5349046553869101</v>
      </c>
      <c r="AM19">
        <v>0</v>
      </c>
      <c r="AN19">
        <v>0</v>
      </c>
      <c r="AO19">
        <v>0</v>
      </c>
      <c r="AP19">
        <v>0.22502239198497179</v>
      </c>
      <c r="AQ19">
        <v>0</v>
      </c>
      <c r="AR19">
        <v>16.726503892298059</v>
      </c>
      <c r="AS19">
        <v>6.9708520425798373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26.467737202650898</v>
      </c>
      <c r="BB19">
        <f t="shared" si="0"/>
        <v>606.73171740622286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281.77865411539244</v>
      </c>
      <c r="L20">
        <v>0</v>
      </c>
      <c r="M20">
        <v>59.995339726925657</v>
      </c>
      <c r="N20">
        <v>49.995750951411623</v>
      </c>
      <c r="O20">
        <v>34.996014541236534</v>
      </c>
      <c r="P20">
        <v>24.306657452066649</v>
      </c>
      <c r="Q20">
        <v>4.1437472998223805</v>
      </c>
      <c r="R20">
        <v>7.6595135926157836</v>
      </c>
      <c r="S20">
        <v>5.7157250794822323</v>
      </c>
      <c r="T20">
        <v>0</v>
      </c>
      <c r="U20">
        <v>51.753893629784827</v>
      </c>
      <c r="V20">
        <v>0</v>
      </c>
      <c r="W20">
        <v>4.9977392393346216</v>
      </c>
      <c r="X20">
        <v>14.996943666740945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6.2053848405343359</v>
      </c>
      <c r="AG20">
        <v>29.839785514610728</v>
      </c>
      <c r="AH20">
        <v>0</v>
      </c>
      <c r="AI20">
        <v>0</v>
      </c>
      <c r="AJ20">
        <v>0</v>
      </c>
      <c r="AK20">
        <v>23.358195084742221</v>
      </c>
      <c r="AL20">
        <v>9.5349046553869101</v>
      </c>
      <c r="AM20">
        <v>0</v>
      </c>
      <c r="AN20">
        <v>0</v>
      </c>
      <c r="AO20">
        <v>0</v>
      </c>
      <c r="AP20">
        <v>0.22502239198497179</v>
      </c>
      <c r="AQ20">
        <v>0</v>
      </c>
      <c r="AR20">
        <v>16.726503892298059</v>
      </c>
      <c r="AS20">
        <v>6.9708520425798373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26.467786238568532</v>
      </c>
      <c r="BB20">
        <f t="shared" si="0"/>
        <v>606.73284147838206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281.7753106940857</v>
      </c>
      <c r="L21">
        <v>0</v>
      </c>
      <c r="M21">
        <v>59.995339726925657</v>
      </c>
      <c r="N21">
        <v>49.995750951411623</v>
      </c>
      <c r="O21">
        <v>34.996014541236534</v>
      </c>
      <c r="P21">
        <v>24.306657452066649</v>
      </c>
      <c r="Q21">
        <v>4.1437472998223805</v>
      </c>
      <c r="R21">
        <v>7.6595135926157836</v>
      </c>
      <c r="S21">
        <v>5.7157250794822323</v>
      </c>
      <c r="T21">
        <v>0</v>
      </c>
      <c r="U21">
        <v>51.753893629784827</v>
      </c>
      <c r="V21">
        <v>0</v>
      </c>
      <c r="W21">
        <v>4.9977392393346216</v>
      </c>
      <c r="X21">
        <v>14.996943666740945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6.2053848405343359</v>
      </c>
      <c r="AG21">
        <v>29.839785514610728</v>
      </c>
      <c r="AH21">
        <v>0</v>
      </c>
      <c r="AI21">
        <v>0</v>
      </c>
      <c r="AJ21">
        <v>0</v>
      </c>
      <c r="AK21">
        <v>23.358195084742221</v>
      </c>
      <c r="AL21">
        <v>9.5349046553869101</v>
      </c>
      <c r="AM21">
        <v>0</v>
      </c>
      <c r="AN21">
        <v>0</v>
      </c>
      <c r="AO21">
        <v>0</v>
      </c>
      <c r="AP21">
        <v>0.22502239198497179</v>
      </c>
      <c r="AQ21">
        <v>0</v>
      </c>
      <c r="AR21">
        <v>11.635828914214152</v>
      </c>
      <c r="AS21">
        <v>6.9708520425798373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26.254856269473976</v>
      </c>
      <c r="BB21">
        <f t="shared" si="0"/>
        <v>601.85175304808593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281.77865411539244</v>
      </c>
      <c r="L22">
        <v>0</v>
      </c>
      <c r="M22">
        <v>59.995339726925657</v>
      </c>
      <c r="N22">
        <v>49.995750951411623</v>
      </c>
      <c r="O22">
        <v>34.996014541236534</v>
      </c>
      <c r="P22">
        <v>24.306657452066649</v>
      </c>
      <c r="Q22">
        <v>4.1437472998223805</v>
      </c>
      <c r="R22">
        <v>7.6622983906850548</v>
      </c>
      <c r="S22">
        <v>5.7157250794822323</v>
      </c>
      <c r="T22">
        <v>0</v>
      </c>
      <c r="U22">
        <v>51.753893629784827</v>
      </c>
      <c r="V22">
        <v>0</v>
      </c>
      <c r="W22">
        <v>4.9977392393346216</v>
      </c>
      <c r="X22">
        <v>14.996943666740945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6.2053848405343359</v>
      </c>
      <c r="AG22">
        <v>29.839785514610728</v>
      </c>
      <c r="AH22">
        <v>0</v>
      </c>
      <c r="AI22">
        <v>0</v>
      </c>
      <c r="AJ22">
        <v>0</v>
      </c>
      <c r="AK22">
        <v>23.358195084742221</v>
      </c>
      <c r="AL22">
        <v>9.5349046553869101</v>
      </c>
      <c r="AM22">
        <v>0</v>
      </c>
      <c r="AN22">
        <v>0</v>
      </c>
      <c r="AO22">
        <v>0</v>
      </c>
      <c r="AP22">
        <v>0.22502239198497179</v>
      </c>
      <c r="AQ22">
        <v>0</v>
      </c>
      <c r="AR22">
        <v>8.726871456480902</v>
      </c>
      <c r="AS22">
        <v>6.9708520425798373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26.133518007310673</v>
      </c>
      <c r="BB22">
        <f t="shared" si="0"/>
        <v>599.0702620718921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281.78175995450812</v>
      </c>
      <c r="L23">
        <v>0</v>
      </c>
      <c r="M23">
        <v>59.995339726925657</v>
      </c>
      <c r="N23">
        <v>49.995750951411623</v>
      </c>
      <c r="O23">
        <v>34.996014541236534</v>
      </c>
      <c r="P23">
        <v>24.306657452066649</v>
      </c>
      <c r="Q23">
        <v>4.1019068260934173</v>
      </c>
      <c r="R23">
        <v>5.5020621515160038</v>
      </c>
      <c r="S23">
        <v>3.5730334491424882</v>
      </c>
      <c r="T23">
        <v>0</v>
      </c>
      <c r="U23">
        <v>51.753893629784827</v>
      </c>
      <c r="V23">
        <v>0</v>
      </c>
      <c r="W23">
        <v>5.1122518231785614</v>
      </c>
      <c r="X23">
        <v>14.998015859142413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6.2053848405343359</v>
      </c>
      <c r="AG23">
        <v>29.839785514610728</v>
      </c>
      <c r="AH23">
        <v>0</v>
      </c>
      <c r="AI23">
        <v>0</v>
      </c>
      <c r="AJ23">
        <v>0</v>
      </c>
      <c r="AK23">
        <v>23.358195084742221</v>
      </c>
      <c r="AL23">
        <v>9.5349046553869101</v>
      </c>
      <c r="AM23">
        <v>2.3080397971195992</v>
      </c>
      <c r="AN23">
        <v>0</v>
      </c>
      <c r="AO23">
        <v>0</v>
      </c>
      <c r="AP23">
        <v>0.22502239198497179</v>
      </c>
      <c r="AQ23">
        <v>0</v>
      </c>
      <c r="AR23">
        <v>8.726871456480902</v>
      </c>
      <c r="AS23">
        <v>6.9708520425798373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26.053344021805028</v>
      </c>
      <c r="BB23">
        <f t="shared" si="0"/>
        <v>597.23239812664065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278.28550125712496</v>
      </c>
      <c r="L24">
        <v>0</v>
      </c>
      <c r="M24">
        <v>59.995339726925657</v>
      </c>
      <c r="N24">
        <v>49.995750951411623</v>
      </c>
      <c r="O24">
        <v>34.996014541236534</v>
      </c>
      <c r="P24">
        <v>24.306657452066649</v>
      </c>
      <c r="Q24">
        <v>3.8838966764553731</v>
      </c>
      <c r="R24">
        <v>4.1318885276441373</v>
      </c>
      <c r="S24">
        <v>3.129611842826769</v>
      </c>
      <c r="T24">
        <v>0</v>
      </c>
      <c r="U24">
        <v>51.753893629784827</v>
      </c>
      <c r="V24">
        <v>0</v>
      </c>
      <c r="W24">
        <v>5.1122518231785614</v>
      </c>
      <c r="X24">
        <v>14.998015859142413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6.2053848405343359</v>
      </c>
      <c r="AG24">
        <v>29.839785514610728</v>
      </c>
      <c r="AH24">
        <v>0</v>
      </c>
      <c r="AI24">
        <v>0</v>
      </c>
      <c r="AJ24">
        <v>0</v>
      </c>
      <c r="AK24">
        <v>23.358195084742221</v>
      </c>
      <c r="AL24">
        <v>9.5349046553869101</v>
      </c>
      <c r="AM24">
        <v>4.6870960242120647</v>
      </c>
      <c r="AN24">
        <v>0</v>
      </c>
      <c r="AO24">
        <v>0</v>
      </c>
      <c r="AP24">
        <v>0.22502239198497179</v>
      </c>
      <c r="AQ24">
        <v>0</v>
      </c>
      <c r="AR24">
        <v>8.726871456480902</v>
      </c>
      <c r="AS24">
        <v>6.9708520425798373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25.921723853670141</v>
      </c>
      <c r="BB24">
        <f t="shared" si="0"/>
        <v>594.21521044465931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359.95958328260781</v>
      </c>
      <c r="L25">
        <v>0</v>
      </c>
      <c r="M25">
        <v>59.995339726925657</v>
      </c>
      <c r="N25">
        <v>49.995750951411623</v>
      </c>
      <c r="O25">
        <v>34.996014541236534</v>
      </c>
      <c r="P25">
        <v>24.306657452066649</v>
      </c>
      <c r="Q25">
        <v>4.6559210584035364</v>
      </c>
      <c r="R25">
        <v>18.327337324532657</v>
      </c>
      <c r="S25">
        <v>11.440319003887959</v>
      </c>
      <c r="T25">
        <v>0</v>
      </c>
      <c r="U25">
        <v>51.753893629784827</v>
      </c>
      <c r="V25">
        <v>7.9652306200161789</v>
      </c>
      <c r="W25">
        <v>15.163140065776211</v>
      </c>
      <c r="X25">
        <v>64.286294167480705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6.2053848405343359</v>
      </c>
      <c r="AG25">
        <v>29.839785514610728</v>
      </c>
      <c r="AH25">
        <v>0</v>
      </c>
      <c r="AI25">
        <v>0</v>
      </c>
      <c r="AJ25">
        <v>0</v>
      </c>
      <c r="AK25">
        <v>23.358195084742221</v>
      </c>
      <c r="AL25">
        <v>9.5349046553869101</v>
      </c>
      <c r="AM25">
        <v>7.0164403919849727</v>
      </c>
      <c r="AN25">
        <v>0</v>
      </c>
      <c r="AO25">
        <v>0</v>
      </c>
      <c r="AP25">
        <v>0.22502239198497179</v>
      </c>
      <c r="AQ25">
        <v>10.595866994573159</v>
      </c>
      <c r="AR25">
        <v>8.726871456480902</v>
      </c>
      <c r="AS25">
        <v>6.9708520425798373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33.662326057234921</v>
      </c>
      <c r="BB25">
        <f t="shared" si="0"/>
        <v>771.65647913977341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419.96183746797698</v>
      </c>
      <c r="L26">
        <v>0</v>
      </c>
      <c r="M26">
        <v>59.995339726925657</v>
      </c>
      <c r="N26">
        <v>49.995750951411623</v>
      </c>
      <c r="O26">
        <v>34.996014541236534</v>
      </c>
      <c r="P26">
        <v>24.306657452066649</v>
      </c>
      <c r="Q26">
        <v>4.4550428760575906</v>
      </c>
      <c r="R26">
        <v>16.406343577410549</v>
      </c>
      <c r="S26">
        <v>9.4674937856510741</v>
      </c>
      <c r="T26">
        <v>0</v>
      </c>
      <c r="U26">
        <v>51.753893629784827</v>
      </c>
      <c r="V26">
        <v>7.9641322930686611</v>
      </c>
      <c r="W26">
        <v>13.934378012780215</v>
      </c>
      <c r="X26">
        <v>64.779871584913366</v>
      </c>
      <c r="Y26">
        <v>0</v>
      </c>
      <c r="Z26">
        <v>0.48306958046336879</v>
      </c>
      <c r="AA26">
        <v>1.6652724984345648</v>
      </c>
      <c r="AB26">
        <v>0</v>
      </c>
      <c r="AC26">
        <v>4.3023253381340014</v>
      </c>
      <c r="AD26">
        <v>0</v>
      </c>
      <c r="AE26">
        <v>0</v>
      </c>
      <c r="AF26">
        <v>6.2053848405343359</v>
      </c>
      <c r="AG26">
        <v>29.839785514610728</v>
      </c>
      <c r="AH26">
        <v>1.2604914935295344</v>
      </c>
      <c r="AI26">
        <v>0</v>
      </c>
      <c r="AJ26">
        <v>0</v>
      </c>
      <c r="AK26">
        <v>23.358195084742221</v>
      </c>
      <c r="AL26">
        <v>9.5349046553869101</v>
      </c>
      <c r="AM26">
        <v>7.0164403919849727</v>
      </c>
      <c r="AN26">
        <v>0</v>
      </c>
      <c r="AO26">
        <v>0</v>
      </c>
      <c r="AP26">
        <v>0.22502239198497179</v>
      </c>
      <c r="AQ26">
        <v>10.595866994573159</v>
      </c>
      <c r="AR26">
        <v>11.635828914214152</v>
      </c>
      <c r="AS26">
        <v>6.9708520425798373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36.412406177771047</v>
      </c>
      <c r="BB26">
        <f t="shared" si="0"/>
        <v>834.69778946268548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502.1990654986036</v>
      </c>
      <c r="L27">
        <v>2.911707861583682</v>
      </c>
      <c r="M27">
        <v>59.995339726925657</v>
      </c>
      <c r="N27">
        <v>49.995750951411623</v>
      </c>
      <c r="O27">
        <v>34.996014541236534</v>
      </c>
      <c r="P27">
        <v>24.306657452066649</v>
      </c>
      <c r="Q27">
        <v>4.4653376416855597</v>
      </c>
      <c r="R27">
        <v>18.327424194251165</v>
      </c>
      <c r="S27">
        <v>11.419768042321655</v>
      </c>
      <c r="T27">
        <v>0</v>
      </c>
      <c r="U27">
        <v>51.753893629784827</v>
      </c>
      <c r="V27">
        <v>7.9641322930686611</v>
      </c>
      <c r="W27">
        <v>14.525123644688682</v>
      </c>
      <c r="X27">
        <v>64.779871584913366</v>
      </c>
      <c r="Y27">
        <v>0</v>
      </c>
      <c r="Z27">
        <v>2.8781286612398249</v>
      </c>
      <c r="AA27">
        <v>6.1406925385097058</v>
      </c>
      <c r="AB27">
        <v>0</v>
      </c>
      <c r="AC27">
        <v>4.3023253381340014</v>
      </c>
      <c r="AD27">
        <v>0</v>
      </c>
      <c r="AE27">
        <v>0</v>
      </c>
      <c r="AF27">
        <v>6.2053848405343359</v>
      </c>
      <c r="AG27">
        <v>29.839785514610728</v>
      </c>
      <c r="AH27">
        <v>8.4032769227718624</v>
      </c>
      <c r="AI27">
        <v>0</v>
      </c>
      <c r="AJ27">
        <v>0</v>
      </c>
      <c r="AK27">
        <v>23.358195084742221</v>
      </c>
      <c r="AL27">
        <v>9.5349046553869101</v>
      </c>
      <c r="AM27">
        <v>7.0164403919849727</v>
      </c>
      <c r="AN27">
        <v>0</v>
      </c>
      <c r="AO27">
        <v>0</v>
      </c>
      <c r="AP27">
        <v>0.33753404633688167</v>
      </c>
      <c r="AQ27">
        <v>21.191734690252559</v>
      </c>
      <c r="AR27">
        <v>16.726503892298059</v>
      </c>
      <c r="AS27">
        <v>14.178004410770193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41.706075318494705</v>
      </c>
      <c r="BB27">
        <f t="shared" si="0"/>
        <v>956.04692273161902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509.9470747000031</v>
      </c>
      <c r="L28">
        <v>3.1517756871588154</v>
      </c>
      <c r="M28">
        <v>59.995339726925657</v>
      </c>
      <c r="N28">
        <v>49.995750951411623</v>
      </c>
      <c r="O28">
        <v>34.996014541236534</v>
      </c>
      <c r="P28">
        <v>24.306657452066649</v>
      </c>
      <c r="Q28">
        <v>4.8444336855999772</v>
      </c>
      <c r="R28">
        <v>18.327424194251165</v>
      </c>
      <c r="S28">
        <v>11.438673802625079</v>
      </c>
      <c r="T28">
        <v>0</v>
      </c>
      <c r="U28">
        <v>51.753893629784827</v>
      </c>
      <c r="V28">
        <v>7.9641322930686611</v>
      </c>
      <c r="W28">
        <v>14.525123644688682</v>
      </c>
      <c r="X28">
        <v>64.779871584913366</v>
      </c>
      <c r="Y28">
        <v>0</v>
      </c>
      <c r="Z28">
        <v>2.8781286612398249</v>
      </c>
      <c r="AA28">
        <v>7.8059654953036945</v>
      </c>
      <c r="AB28">
        <v>0</v>
      </c>
      <c r="AC28">
        <v>4.3023253381340014</v>
      </c>
      <c r="AD28">
        <v>0.58706536057190561</v>
      </c>
      <c r="AE28">
        <v>7.3004451943226885</v>
      </c>
      <c r="AF28">
        <v>6.2053848405343359</v>
      </c>
      <c r="AG28">
        <v>29.839785514610728</v>
      </c>
      <c r="AH28">
        <v>16.806553845543725</v>
      </c>
      <c r="AI28">
        <v>0</v>
      </c>
      <c r="AJ28">
        <v>0</v>
      </c>
      <c r="AK28">
        <v>23.358195084742221</v>
      </c>
      <c r="AL28">
        <v>9.5349046553869101</v>
      </c>
      <c r="AM28">
        <v>7.0164403919849727</v>
      </c>
      <c r="AN28">
        <v>0</v>
      </c>
      <c r="AO28">
        <v>0</v>
      </c>
      <c r="AP28">
        <v>0.33753404633688167</v>
      </c>
      <c r="AQ28">
        <v>31.787601684825717</v>
      </c>
      <c r="AR28">
        <v>16.726503892298059</v>
      </c>
      <c r="AS28">
        <v>14.178004410770193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43.250083980172171</v>
      </c>
      <c r="BB28">
        <f t="shared" si="0"/>
        <v>991.44092033016773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509.94799978653941</v>
      </c>
      <c r="L29">
        <v>3.1517756871588154</v>
      </c>
      <c r="M29">
        <v>59.995339726925657</v>
      </c>
      <c r="N29">
        <v>49.995750951411623</v>
      </c>
      <c r="O29">
        <v>34.996014541236534</v>
      </c>
      <c r="P29">
        <v>24.306657452066649</v>
      </c>
      <c r="Q29">
        <v>4.4653376416855597</v>
      </c>
      <c r="R29">
        <v>18.327424194251165</v>
      </c>
      <c r="S29">
        <v>11.438673802625079</v>
      </c>
      <c r="T29">
        <v>0</v>
      </c>
      <c r="U29">
        <v>51.753893629784827</v>
      </c>
      <c r="V29">
        <v>7.9641322930686611</v>
      </c>
      <c r="W29">
        <v>14.389094243816887</v>
      </c>
      <c r="X29">
        <v>64.779871584913366</v>
      </c>
      <c r="Y29">
        <v>0</v>
      </c>
      <c r="Z29">
        <v>2.8781286612398249</v>
      </c>
      <c r="AA29">
        <v>12.339670061365059</v>
      </c>
      <c r="AB29">
        <v>0</v>
      </c>
      <c r="AC29">
        <v>4.3023253381340014</v>
      </c>
      <c r="AD29">
        <v>4.050750225944479</v>
      </c>
      <c r="AE29">
        <v>14.600889940722187</v>
      </c>
      <c r="AF29">
        <v>6.2053848405343359</v>
      </c>
      <c r="AG29">
        <v>29.839785514610728</v>
      </c>
      <c r="AH29">
        <v>27.310649774577332</v>
      </c>
      <c r="AI29">
        <v>0</v>
      </c>
      <c r="AJ29">
        <v>0</v>
      </c>
      <c r="AK29">
        <v>23.358195084742221</v>
      </c>
      <c r="AL29">
        <v>9.5349046553869101</v>
      </c>
      <c r="AM29">
        <v>7.0164403919849727</v>
      </c>
      <c r="AN29">
        <v>0</v>
      </c>
      <c r="AO29">
        <v>0</v>
      </c>
      <c r="AP29">
        <v>0.33753404633688167</v>
      </c>
      <c r="AQ29">
        <v>42.383469380505119</v>
      </c>
      <c r="AR29">
        <v>16.726503892298059</v>
      </c>
      <c r="AS29">
        <v>14.178004410770193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44.750018353343769</v>
      </c>
      <c r="BB29">
        <f t="shared" si="0"/>
        <v>1025.8245834012923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509.94799978653941</v>
      </c>
      <c r="L30">
        <v>3.1517756871588154</v>
      </c>
      <c r="M30">
        <v>59.995339726925657</v>
      </c>
      <c r="N30">
        <v>49.995750951411623</v>
      </c>
      <c r="O30">
        <v>34.996014541236534</v>
      </c>
      <c r="P30">
        <v>24.306657452066649</v>
      </c>
      <c r="Q30">
        <v>4.4653376416855597</v>
      </c>
      <c r="R30">
        <v>18.327424194251165</v>
      </c>
      <c r="S30">
        <v>11.438673802625079</v>
      </c>
      <c r="T30">
        <v>0</v>
      </c>
      <c r="U30">
        <v>51.753893629784827</v>
      </c>
      <c r="V30">
        <v>7.9641322930686611</v>
      </c>
      <c r="W30">
        <v>14.389094243816887</v>
      </c>
      <c r="X30">
        <v>64.779871584913366</v>
      </c>
      <c r="Y30">
        <v>0</v>
      </c>
      <c r="Z30">
        <v>2.8781286612398249</v>
      </c>
      <c r="AA30">
        <v>12.339670061365059</v>
      </c>
      <c r="AB30">
        <v>1.1860611853475265</v>
      </c>
      <c r="AC30">
        <v>8.6131422168649543</v>
      </c>
      <c r="AD30">
        <v>8.1015000036526814</v>
      </c>
      <c r="AE30">
        <v>14.600889940722187</v>
      </c>
      <c r="AF30">
        <v>12.410770389375916</v>
      </c>
      <c r="AG30">
        <v>29.839785514610728</v>
      </c>
      <c r="AH30">
        <v>35.713926697349194</v>
      </c>
      <c r="AI30">
        <v>0</v>
      </c>
      <c r="AJ30">
        <v>0</v>
      </c>
      <c r="AK30">
        <v>23.358195084742221</v>
      </c>
      <c r="AL30">
        <v>9.5349046553869101</v>
      </c>
      <c r="AM30">
        <v>7.0164403919849727</v>
      </c>
      <c r="AN30">
        <v>0</v>
      </c>
      <c r="AO30">
        <v>0</v>
      </c>
      <c r="AP30">
        <v>0.33753404633688167</v>
      </c>
      <c r="AQ30">
        <v>42.383469380505119</v>
      </c>
      <c r="AR30">
        <v>16.726503892298059</v>
      </c>
      <c r="AS30">
        <v>14.178004410770193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45.759751288443901</v>
      </c>
      <c r="BB30">
        <f t="shared" si="0"/>
        <v>1048.9711407795926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509.94799978653941</v>
      </c>
      <c r="L31">
        <v>3.1517756871588154</v>
      </c>
      <c r="M31">
        <v>59.995339726925657</v>
      </c>
      <c r="N31">
        <v>49.995750951411623</v>
      </c>
      <c r="O31">
        <v>34.996014541236534</v>
      </c>
      <c r="P31">
        <v>24.306657452066649</v>
      </c>
      <c r="Q31">
        <v>4.4653376416855597</v>
      </c>
      <c r="R31">
        <v>18.327424194251165</v>
      </c>
      <c r="S31">
        <v>11.438673802625079</v>
      </c>
      <c r="T31">
        <v>0</v>
      </c>
      <c r="U31">
        <v>51.753893629784827</v>
      </c>
      <c r="V31">
        <v>7.9641322930686611</v>
      </c>
      <c r="W31">
        <v>14.525877073473001</v>
      </c>
      <c r="X31">
        <v>64.779871584913366</v>
      </c>
      <c r="Y31">
        <v>0</v>
      </c>
      <c r="Z31">
        <v>3.3814870632435814</v>
      </c>
      <c r="AA31">
        <v>12.339670061365059</v>
      </c>
      <c r="AB31">
        <v>2.3721219247547483</v>
      </c>
      <c r="AC31">
        <v>8.6131422168649543</v>
      </c>
      <c r="AD31">
        <v>8.1015000036526814</v>
      </c>
      <c r="AE31">
        <v>14.600889940722187</v>
      </c>
      <c r="AF31">
        <v>18.616155229910248</v>
      </c>
      <c r="AG31">
        <v>29.839785514610728</v>
      </c>
      <c r="AH31">
        <v>46.049957752243785</v>
      </c>
      <c r="AI31">
        <v>1.697771632435817</v>
      </c>
      <c r="AJ31">
        <v>0</v>
      </c>
      <c r="AK31">
        <v>23.358195084742221</v>
      </c>
      <c r="AL31">
        <v>9.5349046553869101</v>
      </c>
      <c r="AM31">
        <v>7.0164403919849727</v>
      </c>
      <c r="AN31">
        <v>0</v>
      </c>
      <c r="AO31">
        <v>0</v>
      </c>
      <c r="AP31">
        <v>0.33753404633688167</v>
      </c>
      <c r="AQ31">
        <v>42.383469380505119</v>
      </c>
      <c r="AR31">
        <v>11.635828914214152</v>
      </c>
      <c r="AS31">
        <v>14.178004410770193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46.385694355415332</v>
      </c>
      <c r="BB31">
        <f t="shared" si="0"/>
        <v>1063.3199122334695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509.94799978653941</v>
      </c>
      <c r="L32">
        <v>3.1517756871588154</v>
      </c>
      <c r="M32">
        <v>59.995339726925657</v>
      </c>
      <c r="N32">
        <v>49.995750951411623</v>
      </c>
      <c r="O32">
        <v>34.996014541236534</v>
      </c>
      <c r="P32">
        <v>24.306657452066649</v>
      </c>
      <c r="Q32">
        <v>4.4653376416855597</v>
      </c>
      <c r="R32">
        <v>18.327424194251165</v>
      </c>
      <c r="S32">
        <v>11.438673802625079</v>
      </c>
      <c r="T32">
        <v>0</v>
      </c>
      <c r="U32">
        <v>51.753893629784827</v>
      </c>
      <c r="V32">
        <v>7.9641322930686611</v>
      </c>
      <c r="W32">
        <v>14.525123644688682</v>
      </c>
      <c r="X32">
        <v>64.779871584913366</v>
      </c>
      <c r="Y32">
        <v>0</v>
      </c>
      <c r="Z32">
        <v>8.6343855253600506</v>
      </c>
      <c r="AA32">
        <v>12.339670061365059</v>
      </c>
      <c r="AB32">
        <v>11.71828287017324</v>
      </c>
      <c r="AC32">
        <v>8.6131422168649543</v>
      </c>
      <c r="AD32">
        <v>12.152250229597161</v>
      </c>
      <c r="AE32">
        <v>21.976621168858273</v>
      </c>
      <c r="AF32">
        <v>20.684617079524106</v>
      </c>
      <c r="AG32">
        <v>29.839785514610728</v>
      </c>
      <c r="AH32">
        <v>51.890235020559373</v>
      </c>
      <c r="AI32">
        <v>7.3570099594030465</v>
      </c>
      <c r="AJ32">
        <v>0</v>
      </c>
      <c r="AK32">
        <v>23.358195084742221</v>
      </c>
      <c r="AL32">
        <v>9.5349046553869101</v>
      </c>
      <c r="AM32">
        <v>7.0306435883949066</v>
      </c>
      <c r="AN32">
        <v>0</v>
      </c>
      <c r="AO32">
        <v>0</v>
      </c>
      <c r="AP32">
        <v>0.33753404633688167</v>
      </c>
      <c r="AQ32">
        <v>42.383469380505119</v>
      </c>
      <c r="AR32">
        <v>11.635828914214152</v>
      </c>
      <c r="AS32">
        <v>14.178004410770193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48.041265620914274</v>
      </c>
      <c r="BB32">
        <f t="shared" si="0"/>
        <v>1101.2713090421082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509.94799978653941</v>
      </c>
      <c r="L33">
        <v>3.1517756871588154</v>
      </c>
      <c r="M33">
        <v>59.995339726925657</v>
      </c>
      <c r="N33">
        <v>49.995750951411623</v>
      </c>
      <c r="O33">
        <v>34.996014541236534</v>
      </c>
      <c r="P33">
        <v>24.306657452066649</v>
      </c>
      <c r="Q33">
        <v>4.4653376416855597</v>
      </c>
      <c r="R33">
        <v>18.327424194251165</v>
      </c>
      <c r="S33">
        <v>11.438673802625079</v>
      </c>
      <c r="T33">
        <v>0</v>
      </c>
      <c r="U33">
        <v>51.753893629784827</v>
      </c>
      <c r="V33">
        <v>7.9641322930686611</v>
      </c>
      <c r="W33">
        <v>14.525123644688682</v>
      </c>
      <c r="X33">
        <v>64.779871584913366</v>
      </c>
      <c r="Y33">
        <v>0</v>
      </c>
      <c r="Z33">
        <v>8.6343855253600506</v>
      </c>
      <c r="AA33">
        <v>12.339670061365059</v>
      </c>
      <c r="AB33">
        <v>11.71828287017324</v>
      </c>
      <c r="AC33">
        <v>8.6131422168649543</v>
      </c>
      <c r="AD33">
        <v>12.152250229597161</v>
      </c>
      <c r="AE33">
        <v>21.976621168858273</v>
      </c>
      <c r="AF33">
        <v>20.684617079524106</v>
      </c>
      <c r="AG33">
        <v>29.839785514610728</v>
      </c>
      <c r="AH33">
        <v>51.890235020559373</v>
      </c>
      <c r="AI33">
        <v>7.3570099594030465</v>
      </c>
      <c r="AJ33">
        <v>0</v>
      </c>
      <c r="AK33">
        <v>23.358195084742221</v>
      </c>
      <c r="AL33">
        <v>19.503213997056296</v>
      </c>
      <c r="AM33">
        <v>7.0306435883949066</v>
      </c>
      <c r="AN33">
        <v>0</v>
      </c>
      <c r="AO33">
        <v>0</v>
      </c>
      <c r="AP33">
        <v>0.33753404633688167</v>
      </c>
      <c r="AQ33">
        <v>42.383469380505119</v>
      </c>
      <c r="AR33">
        <v>10.181349956167814</v>
      </c>
      <c r="AS33">
        <v>9.4520029405134629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48.199596869492979</v>
      </c>
      <c r="BB33">
        <f t="shared" si="0"/>
        <v>1104.9008067068958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509.94799978653941</v>
      </c>
      <c r="L34">
        <v>3.1517756871588154</v>
      </c>
      <c r="M34">
        <v>59.995339726925657</v>
      </c>
      <c r="N34">
        <v>49.995750951411623</v>
      </c>
      <c r="O34">
        <v>34.996014541236534</v>
      </c>
      <c r="P34">
        <v>24.306657452066649</v>
      </c>
      <c r="Q34">
        <v>4.4653376416855597</v>
      </c>
      <c r="R34">
        <v>18.327424194251165</v>
      </c>
      <c r="S34">
        <v>11.438673802625079</v>
      </c>
      <c r="T34">
        <v>0</v>
      </c>
      <c r="U34">
        <v>51.753893629784827</v>
      </c>
      <c r="V34">
        <v>7.9641322930686611</v>
      </c>
      <c r="W34">
        <v>14.525123644688682</v>
      </c>
      <c r="X34">
        <v>64.779871584913366</v>
      </c>
      <c r="Y34">
        <v>0</v>
      </c>
      <c r="Z34">
        <v>8.6343855253600506</v>
      </c>
      <c r="AA34">
        <v>12.339670061365059</v>
      </c>
      <c r="AB34">
        <v>11.71828287017324</v>
      </c>
      <c r="AC34">
        <v>8.6131422168649543</v>
      </c>
      <c r="AD34">
        <v>12.152250229597161</v>
      </c>
      <c r="AE34">
        <v>21.976621168858273</v>
      </c>
      <c r="AF34">
        <v>20.684617079524106</v>
      </c>
      <c r="AG34">
        <v>29.839785514610728</v>
      </c>
      <c r="AH34">
        <v>51.890235020559373</v>
      </c>
      <c r="AI34">
        <v>7.3570099594030465</v>
      </c>
      <c r="AJ34">
        <v>0</v>
      </c>
      <c r="AK34">
        <v>23.358195084742221</v>
      </c>
      <c r="AL34">
        <v>19.503213997056296</v>
      </c>
      <c r="AM34">
        <v>7.0306435883949066</v>
      </c>
      <c r="AN34">
        <v>0</v>
      </c>
      <c r="AO34">
        <v>0</v>
      </c>
      <c r="AP34">
        <v>0.33753404633688167</v>
      </c>
      <c r="AQ34">
        <v>42.383469380505119</v>
      </c>
      <c r="AR34">
        <v>10.181349956167814</v>
      </c>
      <c r="AS34">
        <v>9.4520029405134629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48.199596869492979</v>
      </c>
      <c r="BB34">
        <f t="shared" si="0"/>
        <v>1104.9008067068958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509.94799978653941</v>
      </c>
      <c r="L35">
        <v>3.1517756871588154</v>
      </c>
      <c r="M35">
        <v>59.995339726925657</v>
      </c>
      <c r="N35">
        <v>49.995750951411623</v>
      </c>
      <c r="O35">
        <v>34.996014541236534</v>
      </c>
      <c r="P35">
        <v>24.306657452066649</v>
      </c>
      <c r="Q35">
        <v>4.4653376416855597</v>
      </c>
      <c r="R35">
        <v>18.327424194251165</v>
      </c>
      <c r="S35">
        <v>11.438673802625079</v>
      </c>
      <c r="T35">
        <v>0</v>
      </c>
      <c r="U35">
        <v>51.753893629784827</v>
      </c>
      <c r="V35">
        <v>7.9641322930686611</v>
      </c>
      <c r="W35">
        <v>14.525123644688682</v>
      </c>
      <c r="X35">
        <v>64.779871584913366</v>
      </c>
      <c r="Y35">
        <v>0</v>
      </c>
      <c r="Z35">
        <v>8.6343855253600506</v>
      </c>
      <c r="AA35">
        <v>12.339670061365059</v>
      </c>
      <c r="AB35">
        <v>11.71828287017324</v>
      </c>
      <c r="AC35">
        <v>8.6131422168649543</v>
      </c>
      <c r="AD35">
        <v>12.152250229597161</v>
      </c>
      <c r="AE35">
        <v>21.976621168858273</v>
      </c>
      <c r="AF35">
        <v>20.684617079524106</v>
      </c>
      <c r="AG35">
        <v>29.839785514610728</v>
      </c>
      <c r="AH35">
        <v>51.890235020559373</v>
      </c>
      <c r="AI35">
        <v>7.3570099594030465</v>
      </c>
      <c r="AJ35">
        <v>0</v>
      </c>
      <c r="AK35">
        <v>23.358195084742221</v>
      </c>
      <c r="AL35">
        <v>19.503213997056296</v>
      </c>
      <c r="AM35">
        <v>7.0306435883949066</v>
      </c>
      <c r="AN35">
        <v>0</v>
      </c>
      <c r="AO35">
        <v>0</v>
      </c>
      <c r="AP35">
        <v>0.33753404633688167</v>
      </c>
      <c r="AQ35">
        <v>42.383469380505119</v>
      </c>
      <c r="AR35">
        <v>16.726503892298059</v>
      </c>
      <c r="AS35">
        <v>9.4520029405134629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48.473184304023221</v>
      </c>
      <c r="BB35">
        <f t="shared" si="0"/>
        <v>1111.1723732084956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509.94799978653941</v>
      </c>
      <c r="L36">
        <v>3.1517756871588154</v>
      </c>
      <c r="M36">
        <v>59.995339726925657</v>
      </c>
      <c r="N36">
        <v>49.995750951411623</v>
      </c>
      <c r="O36">
        <v>34.996014541236534</v>
      </c>
      <c r="P36">
        <v>24.306657452066649</v>
      </c>
      <c r="Q36">
        <v>4.4653376416855597</v>
      </c>
      <c r="R36">
        <v>18.327424194251165</v>
      </c>
      <c r="S36">
        <v>11.438673802625079</v>
      </c>
      <c r="T36">
        <v>0</v>
      </c>
      <c r="U36">
        <v>51.753893629784827</v>
      </c>
      <c r="V36">
        <v>7.9641322930686611</v>
      </c>
      <c r="W36">
        <v>14.525123644688682</v>
      </c>
      <c r="X36">
        <v>64.779871584913366</v>
      </c>
      <c r="Y36">
        <v>0</v>
      </c>
      <c r="Z36">
        <v>8.6343855253600506</v>
      </c>
      <c r="AA36">
        <v>12.339670061365059</v>
      </c>
      <c r="AB36">
        <v>11.71828287017324</v>
      </c>
      <c r="AC36">
        <v>8.6131422168649543</v>
      </c>
      <c r="AD36">
        <v>12.152250229597161</v>
      </c>
      <c r="AE36">
        <v>21.976621168858273</v>
      </c>
      <c r="AF36">
        <v>20.684617079524106</v>
      </c>
      <c r="AG36">
        <v>29.839785514610728</v>
      </c>
      <c r="AH36">
        <v>51.890235020559373</v>
      </c>
      <c r="AI36">
        <v>7.3570099594030465</v>
      </c>
      <c r="AJ36">
        <v>0</v>
      </c>
      <c r="AK36">
        <v>23.358195084742221</v>
      </c>
      <c r="AL36">
        <v>19.503213997056296</v>
      </c>
      <c r="AM36">
        <v>7.0306435883949066</v>
      </c>
      <c r="AN36">
        <v>0</v>
      </c>
      <c r="AO36">
        <v>0</v>
      </c>
      <c r="AP36">
        <v>0.33753404633688167</v>
      </c>
      <c r="AQ36">
        <v>42.383469380505119</v>
      </c>
      <c r="AR36">
        <v>16.726503892298059</v>
      </c>
      <c r="AS36">
        <v>9.4520029405134629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48.473184304023221</v>
      </c>
      <c r="BB36">
        <f t="shared" si="0"/>
        <v>1111.1723732084956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509.94799978653941</v>
      </c>
      <c r="L37">
        <v>3.1517756871588154</v>
      </c>
      <c r="M37">
        <v>59.995339726925657</v>
      </c>
      <c r="N37">
        <v>49.995750951411623</v>
      </c>
      <c r="O37">
        <v>34.996014541236534</v>
      </c>
      <c r="P37">
        <v>24.306657452066649</v>
      </c>
      <c r="Q37">
        <v>4.4653376416855597</v>
      </c>
      <c r="R37">
        <v>18.327424194251165</v>
      </c>
      <c r="S37">
        <v>11.438673802625079</v>
      </c>
      <c r="T37">
        <v>0</v>
      </c>
      <c r="U37">
        <v>51.753893629784827</v>
      </c>
      <c r="V37">
        <v>7.9641322930686611</v>
      </c>
      <c r="W37">
        <v>14.65605423760417</v>
      </c>
      <c r="X37">
        <v>64.779871584913366</v>
      </c>
      <c r="Y37">
        <v>0</v>
      </c>
      <c r="Z37">
        <v>8.6343855253600506</v>
      </c>
      <c r="AA37">
        <v>12.339670061365059</v>
      </c>
      <c r="AB37">
        <v>11.71828287017324</v>
      </c>
      <c r="AC37">
        <v>8.6131422168649543</v>
      </c>
      <c r="AD37">
        <v>12.152250229597161</v>
      </c>
      <c r="AE37">
        <v>21.976621168858273</v>
      </c>
      <c r="AF37">
        <v>20.684617079524106</v>
      </c>
      <c r="AG37">
        <v>29.839785514610728</v>
      </c>
      <c r="AH37">
        <v>51.890235020559373</v>
      </c>
      <c r="AI37">
        <v>7.3570099594030465</v>
      </c>
      <c r="AJ37">
        <v>0</v>
      </c>
      <c r="AK37">
        <v>23.358195084742221</v>
      </c>
      <c r="AL37">
        <v>9.5349046553869101</v>
      </c>
      <c r="AM37">
        <v>7.0306435883949066</v>
      </c>
      <c r="AN37">
        <v>0</v>
      </c>
      <c r="AO37">
        <v>0</v>
      </c>
      <c r="AP37">
        <v>0.33753404633688167</v>
      </c>
      <c r="AQ37">
        <v>42.383469380505119</v>
      </c>
      <c r="AR37">
        <v>16.726503892298059</v>
      </c>
      <c r="AS37">
        <v>14.178004410770193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48.259528733782041</v>
      </c>
      <c r="BB37">
        <f t="shared" si="0"/>
        <v>1106.27465150024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509.94799978653941</v>
      </c>
      <c r="L38">
        <v>3.1517756871588154</v>
      </c>
      <c r="M38">
        <v>59.995339726925657</v>
      </c>
      <c r="N38">
        <v>49.995750951411623</v>
      </c>
      <c r="O38">
        <v>34.996014541236534</v>
      </c>
      <c r="P38">
        <v>24.306657452066649</v>
      </c>
      <c r="Q38">
        <v>4.4653376416855597</v>
      </c>
      <c r="R38">
        <v>18.327424194251165</v>
      </c>
      <c r="S38">
        <v>11.438673802625079</v>
      </c>
      <c r="T38">
        <v>0</v>
      </c>
      <c r="U38">
        <v>51.753893629784827</v>
      </c>
      <c r="V38">
        <v>7.9641322930686611</v>
      </c>
      <c r="W38">
        <v>14.665737665565084</v>
      </c>
      <c r="X38">
        <v>64.779871584913366</v>
      </c>
      <c r="Y38">
        <v>0</v>
      </c>
      <c r="Z38">
        <v>3.3814870632435814</v>
      </c>
      <c r="AA38">
        <v>12.339670061365059</v>
      </c>
      <c r="AB38">
        <v>5.8591414350866202</v>
      </c>
      <c r="AC38">
        <v>8.6131422168649543</v>
      </c>
      <c r="AD38">
        <v>8.1015000036526814</v>
      </c>
      <c r="AE38">
        <v>14.600889940722187</v>
      </c>
      <c r="AF38">
        <v>12.410770389375916</v>
      </c>
      <c r="AG38">
        <v>29.839785514610728</v>
      </c>
      <c r="AH38">
        <v>41.512188195992479</v>
      </c>
      <c r="AI38">
        <v>1.697771632435817</v>
      </c>
      <c r="AJ38">
        <v>0</v>
      </c>
      <c r="AK38">
        <v>23.358195084742221</v>
      </c>
      <c r="AL38">
        <v>9.5349046553869101</v>
      </c>
      <c r="AM38">
        <v>7.0306435883949066</v>
      </c>
      <c r="AN38">
        <v>0</v>
      </c>
      <c r="AO38">
        <v>0</v>
      </c>
      <c r="AP38">
        <v>0.33753404633688167</v>
      </c>
      <c r="AQ38">
        <v>42.383469380505119</v>
      </c>
      <c r="AR38">
        <v>16.726503892298059</v>
      </c>
      <c r="AS38">
        <v>14.178004410770193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46.301617997604858</v>
      </c>
      <c r="BB38">
        <f t="shared" si="0"/>
        <v>1061.3925924714119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509.94799978653941</v>
      </c>
      <c r="L39">
        <v>3.1517756871588154</v>
      </c>
      <c r="M39">
        <v>59.995339726925657</v>
      </c>
      <c r="N39">
        <v>49.995750951411623</v>
      </c>
      <c r="O39">
        <v>34.996014541236534</v>
      </c>
      <c r="P39">
        <v>24.306657452066649</v>
      </c>
      <c r="Q39">
        <v>4.4653376416855597</v>
      </c>
      <c r="R39">
        <v>18.327424194251165</v>
      </c>
      <c r="S39">
        <v>11.438673802625079</v>
      </c>
      <c r="T39">
        <v>0</v>
      </c>
      <c r="U39">
        <v>51.753893629784827</v>
      </c>
      <c r="V39">
        <v>7.9641322930686611</v>
      </c>
      <c r="W39">
        <v>14.665737665565084</v>
      </c>
      <c r="X39">
        <v>64.779871584913366</v>
      </c>
      <c r="Y39">
        <v>0</v>
      </c>
      <c r="Z39">
        <v>2.8781286612398249</v>
      </c>
      <c r="AA39">
        <v>12.339670061365059</v>
      </c>
      <c r="AB39">
        <v>5.8591414350866202</v>
      </c>
      <c r="AC39">
        <v>8.6131422168649543</v>
      </c>
      <c r="AD39">
        <v>4.050750225944479</v>
      </c>
      <c r="AE39">
        <v>14.600889940722187</v>
      </c>
      <c r="AF39">
        <v>0</v>
      </c>
      <c r="AG39">
        <v>29.839785514610728</v>
      </c>
      <c r="AH39">
        <v>37.814746152473383</v>
      </c>
      <c r="AI39">
        <v>0</v>
      </c>
      <c r="AJ39">
        <v>0</v>
      </c>
      <c r="AK39">
        <v>23.358195084742221</v>
      </c>
      <c r="AL39">
        <v>9.5349046553869101</v>
      </c>
      <c r="AM39">
        <v>7.0306435883949066</v>
      </c>
      <c r="AN39">
        <v>0</v>
      </c>
      <c r="AO39">
        <v>0</v>
      </c>
      <c r="AP39">
        <v>0.33753404633688167</v>
      </c>
      <c r="AQ39">
        <v>42.383469380505119</v>
      </c>
      <c r="AR39">
        <v>11.635828914214152</v>
      </c>
      <c r="AS39">
        <v>9.4520029405134629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44.956629066221424</v>
      </c>
      <c r="BB39">
        <f t="shared" si="0"/>
        <v>1030.5608127094117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509.94799978653941</v>
      </c>
      <c r="L40">
        <v>3.1517756871588154</v>
      </c>
      <c r="M40">
        <v>59.995339726925657</v>
      </c>
      <c r="N40">
        <v>49.995750951411623</v>
      </c>
      <c r="O40">
        <v>34.996014541236534</v>
      </c>
      <c r="P40">
        <v>24.306657452066649</v>
      </c>
      <c r="Q40">
        <v>4.4653376416855597</v>
      </c>
      <c r="R40">
        <v>18.327424194251165</v>
      </c>
      <c r="S40">
        <v>11.438673802625079</v>
      </c>
      <c r="T40">
        <v>0</v>
      </c>
      <c r="U40">
        <v>51.753893629784827</v>
      </c>
      <c r="V40">
        <v>7.9641322930686611</v>
      </c>
      <c r="W40">
        <v>14.665737665565084</v>
      </c>
      <c r="X40">
        <v>64.779871584913366</v>
      </c>
      <c r="Y40">
        <v>0</v>
      </c>
      <c r="Z40">
        <v>2.8781286612398249</v>
      </c>
      <c r="AA40">
        <v>12.339670061365059</v>
      </c>
      <c r="AB40">
        <v>5.8591414350866202</v>
      </c>
      <c r="AC40">
        <v>8.6131422168649543</v>
      </c>
      <c r="AD40">
        <v>0</v>
      </c>
      <c r="AE40">
        <v>14.600889940722187</v>
      </c>
      <c r="AF40">
        <v>0</v>
      </c>
      <c r="AG40">
        <v>29.839785514610728</v>
      </c>
      <c r="AH40">
        <v>31.134140922563137</v>
      </c>
      <c r="AI40">
        <v>0</v>
      </c>
      <c r="AJ40">
        <v>0</v>
      </c>
      <c r="AK40">
        <v>23.358195084742221</v>
      </c>
      <c r="AL40">
        <v>9.5349046553869101</v>
      </c>
      <c r="AM40">
        <v>7.0306435883949066</v>
      </c>
      <c r="AN40">
        <v>0</v>
      </c>
      <c r="AO40">
        <v>0</v>
      </c>
      <c r="AP40">
        <v>0.33753404633688167</v>
      </c>
      <c r="AQ40">
        <v>42.383469380505119</v>
      </c>
      <c r="AR40">
        <v>11.635828914214152</v>
      </c>
      <c r="AS40">
        <v>9.4520029405134629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44.508058408166704</v>
      </c>
      <c r="BB40">
        <f t="shared" si="0"/>
        <v>1020.2780279116117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509.94799978653941</v>
      </c>
      <c r="L41">
        <v>3.1517756871588154</v>
      </c>
      <c r="M41">
        <v>59.995339726925657</v>
      </c>
      <c r="N41">
        <v>49.995750951411623</v>
      </c>
      <c r="O41">
        <v>34.996014541236534</v>
      </c>
      <c r="P41">
        <v>24.306657452066649</v>
      </c>
      <c r="Q41">
        <v>4.4653376416855597</v>
      </c>
      <c r="R41">
        <v>18.327424194251165</v>
      </c>
      <c r="S41">
        <v>11.438673802625079</v>
      </c>
      <c r="T41">
        <v>0</v>
      </c>
      <c r="U41">
        <v>51.753893629784827</v>
      </c>
      <c r="V41">
        <v>7.9641322930686611</v>
      </c>
      <c r="W41">
        <v>14.665737665565084</v>
      </c>
      <c r="X41">
        <v>64.779871584913366</v>
      </c>
      <c r="Y41">
        <v>0</v>
      </c>
      <c r="Z41">
        <v>2.8781286612398249</v>
      </c>
      <c r="AA41">
        <v>12.339670061365059</v>
      </c>
      <c r="AB41">
        <v>5.8591414350866202</v>
      </c>
      <c r="AC41">
        <v>8.6131422168649543</v>
      </c>
      <c r="AD41">
        <v>0</v>
      </c>
      <c r="AE41">
        <v>14.600889940722187</v>
      </c>
      <c r="AF41">
        <v>0</v>
      </c>
      <c r="AG41">
        <v>29.839785514610728</v>
      </c>
      <c r="AH41">
        <v>20.75609409799624</v>
      </c>
      <c r="AI41">
        <v>0</v>
      </c>
      <c r="AJ41">
        <v>0</v>
      </c>
      <c r="AK41">
        <v>23.358195084742221</v>
      </c>
      <c r="AL41">
        <v>9.5349046553869101</v>
      </c>
      <c r="AM41">
        <v>7.0306435883949066</v>
      </c>
      <c r="AN41">
        <v>0</v>
      </c>
      <c r="AO41">
        <v>0</v>
      </c>
      <c r="AP41">
        <v>0.33753404633688167</v>
      </c>
      <c r="AQ41">
        <v>42.383469380505119</v>
      </c>
      <c r="AR41">
        <v>15.029611927363806</v>
      </c>
      <c r="AS41">
        <v>9.4520029405134629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44.216116180849454</v>
      </c>
      <c r="BB41">
        <f t="shared" si="0"/>
        <v>1013.5857063275116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509.94799978653941</v>
      </c>
      <c r="L42">
        <v>3.1517756871588154</v>
      </c>
      <c r="M42">
        <v>59.995339726925657</v>
      </c>
      <c r="N42">
        <v>49.995750951411623</v>
      </c>
      <c r="O42">
        <v>34.996014541236534</v>
      </c>
      <c r="P42">
        <v>24.306657452066649</v>
      </c>
      <c r="Q42">
        <v>4.4653376416855597</v>
      </c>
      <c r="R42">
        <v>18.327424194251165</v>
      </c>
      <c r="S42">
        <v>11.438673802625079</v>
      </c>
      <c r="T42">
        <v>0</v>
      </c>
      <c r="U42">
        <v>51.753893629784827</v>
      </c>
      <c r="V42">
        <v>7.9641322930686611</v>
      </c>
      <c r="W42">
        <v>14.665737665565084</v>
      </c>
      <c r="X42">
        <v>64.779871584913366</v>
      </c>
      <c r="Y42">
        <v>0</v>
      </c>
      <c r="Z42">
        <v>2.8781286612398249</v>
      </c>
      <c r="AA42">
        <v>12.339670061365059</v>
      </c>
      <c r="AB42">
        <v>1.7790913320809849</v>
      </c>
      <c r="AC42">
        <v>4.3023253381340014</v>
      </c>
      <c r="AD42">
        <v>0</v>
      </c>
      <c r="AE42">
        <v>7.3004451943226885</v>
      </c>
      <c r="AF42">
        <v>0</v>
      </c>
      <c r="AG42">
        <v>29.839785514610728</v>
      </c>
      <c r="AH42">
        <v>9.1175553310373605</v>
      </c>
      <c r="AI42">
        <v>0</v>
      </c>
      <c r="AJ42">
        <v>0</v>
      </c>
      <c r="AK42">
        <v>23.358195084742221</v>
      </c>
      <c r="AL42">
        <v>9.5349046553869101</v>
      </c>
      <c r="AM42">
        <v>7.0306435883949066</v>
      </c>
      <c r="AN42">
        <v>0</v>
      </c>
      <c r="AO42">
        <v>0</v>
      </c>
      <c r="AP42">
        <v>0.33753404633688167</v>
      </c>
      <c r="AQ42">
        <v>42.383469380505119</v>
      </c>
      <c r="AR42">
        <v>15.029611927363806</v>
      </c>
      <c r="AS42">
        <v>9.4520029405134629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43.073728430154489</v>
      </c>
      <c r="BB42">
        <f t="shared" si="0"/>
        <v>987.39824358311171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509.94799978653941</v>
      </c>
      <c r="L43">
        <v>3.1517756871588154</v>
      </c>
      <c r="M43">
        <v>59.995339726925657</v>
      </c>
      <c r="N43">
        <v>49.995750951411623</v>
      </c>
      <c r="O43">
        <v>34.996014541236534</v>
      </c>
      <c r="P43">
        <v>24.306657452066649</v>
      </c>
      <c r="Q43">
        <v>4.4653376416855597</v>
      </c>
      <c r="R43">
        <v>18.327424194251165</v>
      </c>
      <c r="S43">
        <v>11.438673802625079</v>
      </c>
      <c r="T43">
        <v>0</v>
      </c>
      <c r="U43">
        <v>51.753893629784827</v>
      </c>
      <c r="V43">
        <v>7.9641322930686611</v>
      </c>
      <c r="W43">
        <v>14.389094243816887</v>
      </c>
      <c r="X43">
        <v>64.779871584913366</v>
      </c>
      <c r="Y43">
        <v>0</v>
      </c>
      <c r="Z43">
        <v>0.48306958046336879</v>
      </c>
      <c r="AA43">
        <v>12.339670061365059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29.839785514610728</v>
      </c>
      <c r="AH43">
        <v>1.2604914935295344</v>
      </c>
      <c r="AI43">
        <v>0</v>
      </c>
      <c r="AJ43">
        <v>0</v>
      </c>
      <c r="AK43">
        <v>23.358195084742221</v>
      </c>
      <c r="AL43">
        <v>9.5349046553869101</v>
      </c>
      <c r="AM43">
        <v>7.0306435883949066</v>
      </c>
      <c r="AN43">
        <v>0</v>
      </c>
      <c r="AO43">
        <v>0</v>
      </c>
      <c r="AP43">
        <v>0.33753404633688167</v>
      </c>
      <c r="AQ43">
        <v>31.787601684825717</v>
      </c>
      <c r="AR43">
        <v>15.029611927363806</v>
      </c>
      <c r="AS43">
        <v>6.9708520425798373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41.527644793990447</v>
      </c>
      <c r="BB43">
        <f t="shared" si="0"/>
        <v>951.95668042109276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509.94799978653941</v>
      </c>
      <c r="L44">
        <v>3.1517756871588154</v>
      </c>
      <c r="M44">
        <v>59.995339726925657</v>
      </c>
      <c r="N44">
        <v>49.995750951411623</v>
      </c>
      <c r="O44">
        <v>34.996014541236534</v>
      </c>
      <c r="P44">
        <v>24.306657452066649</v>
      </c>
      <c r="Q44">
        <v>4.4653376416855597</v>
      </c>
      <c r="R44">
        <v>18.327424194251165</v>
      </c>
      <c r="S44">
        <v>11.438673802625079</v>
      </c>
      <c r="T44">
        <v>0</v>
      </c>
      <c r="U44">
        <v>51.753893629784827</v>
      </c>
      <c r="V44">
        <v>7.9641322930686611</v>
      </c>
      <c r="W44">
        <v>14.389094243816887</v>
      </c>
      <c r="X44">
        <v>64.779871584913366</v>
      </c>
      <c r="Y44">
        <v>0</v>
      </c>
      <c r="Z44">
        <v>0</v>
      </c>
      <c r="AA44">
        <v>12.339670061365059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29.839785514610728</v>
      </c>
      <c r="AH44">
        <v>0</v>
      </c>
      <c r="AI44">
        <v>0</v>
      </c>
      <c r="AJ44">
        <v>0</v>
      </c>
      <c r="AK44">
        <v>23.358195084742221</v>
      </c>
      <c r="AL44">
        <v>9.5349046553869101</v>
      </c>
      <c r="AM44">
        <v>7.0306435883949066</v>
      </c>
      <c r="AN44">
        <v>0</v>
      </c>
      <c r="AO44">
        <v>0</v>
      </c>
      <c r="AP44">
        <v>0.33753404633688167</v>
      </c>
      <c r="AQ44">
        <v>31.787601684825717</v>
      </c>
      <c r="AR44">
        <v>15.029611927363806</v>
      </c>
      <c r="AS44">
        <v>6.9708520425798373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41.454763941097539</v>
      </c>
      <c r="BB44">
        <f t="shared" si="0"/>
        <v>950.28600019999271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509.94799978653941</v>
      </c>
      <c r="L45">
        <v>3.1517756871588154</v>
      </c>
      <c r="M45">
        <v>59.995339726925657</v>
      </c>
      <c r="N45">
        <v>49.995750951411623</v>
      </c>
      <c r="O45">
        <v>34.996014541236534</v>
      </c>
      <c r="P45">
        <v>24.306657452066649</v>
      </c>
      <c r="Q45">
        <v>4.4653376416855597</v>
      </c>
      <c r="R45">
        <v>18.327424194251165</v>
      </c>
      <c r="S45">
        <v>11.438673802625079</v>
      </c>
      <c r="T45">
        <v>0</v>
      </c>
      <c r="U45">
        <v>51.753893629784827</v>
      </c>
      <c r="V45">
        <v>7.9641322930686611</v>
      </c>
      <c r="W45">
        <v>14.389094243816887</v>
      </c>
      <c r="X45">
        <v>64.779871584913366</v>
      </c>
      <c r="Y45">
        <v>0</v>
      </c>
      <c r="Z45">
        <v>0</v>
      </c>
      <c r="AA45">
        <v>7.8059654953036945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29.839785514610728</v>
      </c>
      <c r="AH45">
        <v>0</v>
      </c>
      <c r="AI45">
        <v>0</v>
      </c>
      <c r="AJ45">
        <v>0</v>
      </c>
      <c r="AK45">
        <v>23.358195084742221</v>
      </c>
      <c r="AL45">
        <v>9.5349046553869101</v>
      </c>
      <c r="AM45">
        <v>7.0306435883949066</v>
      </c>
      <c r="AN45">
        <v>0</v>
      </c>
      <c r="AO45">
        <v>0</v>
      </c>
      <c r="AP45">
        <v>0.33753404633688167</v>
      </c>
      <c r="AQ45">
        <v>21.191734690252559</v>
      </c>
      <c r="AR45">
        <v>15.029611927363806</v>
      </c>
      <c r="AS45">
        <v>6.9708520425798373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40.822347849863007</v>
      </c>
      <c r="BB45">
        <f t="shared" si="0"/>
        <v>935.7888447305927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509.94799978653941</v>
      </c>
      <c r="L46">
        <v>3.1517756871588154</v>
      </c>
      <c r="M46">
        <v>59.995339726925657</v>
      </c>
      <c r="N46">
        <v>49.995750951411623</v>
      </c>
      <c r="O46">
        <v>34.996014541236534</v>
      </c>
      <c r="P46">
        <v>24.306657452066649</v>
      </c>
      <c r="Q46">
        <v>4.4653376416855597</v>
      </c>
      <c r="R46">
        <v>18.327424194251165</v>
      </c>
      <c r="S46">
        <v>11.438673802625079</v>
      </c>
      <c r="T46">
        <v>0</v>
      </c>
      <c r="U46">
        <v>51.753893629784827</v>
      </c>
      <c r="V46">
        <v>7.9641322930686611</v>
      </c>
      <c r="W46">
        <v>14.389094243816887</v>
      </c>
      <c r="X46">
        <v>64.779871584913366</v>
      </c>
      <c r="Y46">
        <v>0</v>
      </c>
      <c r="Z46">
        <v>0</v>
      </c>
      <c r="AA46">
        <v>6.1406925385097058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29.839785514610728</v>
      </c>
      <c r="AH46">
        <v>0</v>
      </c>
      <c r="AI46">
        <v>0</v>
      </c>
      <c r="AJ46">
        <v>0</v>
      </c>
      <c r="AK46">
        <v>23.358195084742221</v>
      </c>
      <c r="AL46">
        <v>9.5349046553869101</v>
      </c>
      <c r="AM46">
        <v>7.0306435883949066</v>
      </c>
      <c r="AN46">
        <v>0</v>
      </c>
      <c r="AO46">
        <v>0</v>
      </c>
      <c r="AP46">
        <v>0.33753404633688167</v>
      </c>
      <c r="AQ46">
        <v>21.191734690252559</v>
      </c>
      <c r="AR46">
        <v>8.2420454427050718</v>
      </c>
      <c r="AS46">
        <v>6.9708520425798373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40.469019161210298</v>
      </c>
      <c r="BB46">
        <f t="shared" si="0"/>
        <v>927.68933397779267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509.94799978653941</v>
      </c>
      <c r="L47">
        <v>2.6717219020426137</v>
      </c>
      <c r="M47">
        <v>59.995339726925657</v>
      </c>
      <c r="N47">
        <v>49.995750951411623</v>
      </c>
      <c r="O47">
        <v>34.996014541236534</v>
      </c>
      <c r="P47">
        <v>24.306657452066649</v>
      </c>
      <c r="Q47">
        <v>4.4653376416855597</v>
      </c>
      <c r="R47">
        <v>18.327424194251165</v>
      </c>
      <c r="S47">
        <v>11.438673802625079</v>
      </c>
      <c r="T47">
        <v>0</v>
      </c>
      <c r="U47">
        <v>51.753893629784827</v>
      </c>
      <c r="V47">
        <v>7.9641322930686611</v>
      </c>
      <c r="W47">
        <v>14.127469310260015</v>
      </c>
      <c r="X47">
        <v>64.779871584913366</v>
      </c>
      <c r="Y47">
        <v>0</v>
      </c>
      <c r="Z47">
        <v>0</v>
      </c>
      <c r="AA47">
        <v>1.6652724984345648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29.839785514610728</v>
      </c>
      <c r="AH47">
        <v>0</v>
      </c>
      <c r="AI47">
        <v>0</v>
      </c>
      <c r="AJ47">
        <v>0</v>
      </c>
      <c r="AK47">
        <v>23.358195084742221</v>
      </c>
      <c r="AL47">
        <v>9.5349046553869101</v>
      </c>
      <c r="AM47">
        <v>7.0306435883949066</v>
      </c>
      <c r="AN47">
        <v>0</v>
      </c>
      <c r="AO47">
        <v>0</v>
      </c>
      <c r="AP47">
        <v>2.47524860363181</v>
      </c>
      <c r="AQ47">
        <v>10.595866994573159</v>
      </c>
      <c r="AR47">
        <v>8.2420454427050718</v>
      </c>
      <c r="AS47">
        <v>6.9708520425798373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39.897393631910148</v>
      </c>
      <c r="BB47">
        <f t="shared" si="0"/>
        <v>914.5857076099602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509.94799978653941</v>
      </c>
      <c r="L48">
        <v>2.6717219020426137</v>
      </c>
      <c r="M48">
        <v>59.995339726925657</v>
      </c>
      <c r="N48">
        <v>49.995750951411623</v>
      </c>
      <c r="O48">
        <v>34.996014541236534</v>
      </c>
      <c r="P48">
        <v>24.306657452066649</v>
      </c>
      <c r="Q48">
        <v>4.4653376416855597</v>
      </c>
      <c r="R48">
        <v>18.327424194251165</v>
      </c>
      <c r="S48">
        <v>11.438673802625079</v>
      </c>
      <c r="T48">
        <v>0</v>
      </c>
      <c r="U48">
        <v>51.753893629784827</v>
      </c>
      <c r="V48">
        <v>7.9641322930686611</v>
      </c>
      <c r="W48">
        <v>14.127469310260015</v>
      </c>
      <c r="X48">
        <v>64.779871584913366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29.839785514610728</v>
      </c>
      <c r="AH48">
        <v>0</v>
      </c>
      <c r="AI48">
        <v>0</v>
      </c>
      <c r="AJ48">
        <v>0</v>
      </c>
      <c r="AK48">
        <v>23.358195084742221</v>
      </c>
      <c r="AL48">
        <v>9.5349046553869101</v>
      </c>
      <c r="AM48">
        <v>7.0306435883949066</v>
      </c>
      <c r="AN48">
        <v>0</v>
      </c>
      <c r="AO48">
        <v>0</v>
      </c>
      <c r="AP48">
        <v>2.47524860363181</v>
      </c>
      <c r="AQ48">
        <v>0</v>
      </c>
      <c r="AR48">
        <v>15.029611927363806</v>
      </c>
      <c r="AS48">
        <v>6.9708520425798373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39.668598280161149</v>
      </c>
      <c r="BB48">
        <f t="shared" si="0"/>
        <v>909.34092995336027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509.94799978653941</v>
      </c>
      <c r="L49">
        <v>2.6717219020426137</v>
      </c>
      <c r="M49">
        <v>59.995339726925657</v>
      </c>
      <c r="N49">
        <v>49.995750951411623</v>
      </c>
      <c r="O49">
        <v>34.996014541236534</v>
      </c>
      <c r="P49">
        <v>24.306657452066649</v>
      </c>
      <c r="Q49">
        <v>4.4653376416855597</v>
      </c>
      <c r="R49">
        <v>18.327424194251165</v>
      </c>
      <c r="S49">
        <v>11.438673802625079</v>
      </c>
      <c r="T49">
        <v>0</v>
      </c>
      <c r="U49">
        <v>51.753893629784827</v>
      </c>
      <c r="V49">
        <v>7.9641322930686611</v>
      </c>
      <c r="W49">
        <v>13.991440077355257</v>
      </c>
      <c r="X49">
        <v>64.779871584913366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29.839785514610728</v>
      </c>
      <c r="AH49">
        <v>0</v>
      </c>
      <c r="AI49">
        <v>0</v>
      </c>
      <c r="AJ49">
        <v>0</v>
      </c>
      <c r="AK49">
        <v>23.358195084742221</v>
      </c>
      <c r="AL49">
        <v>9.5349046553869101</v>
      </c>
      <c r="AM49">
        <v>7.0306435883949066</v>
      </c>
      <c r="AN49">
        <v>0</v>
      </c>
      <c r="AO49">
        <v>0</v>
      </c>
      <c r="AP49">
        <v>2.47524860363181</v>
      </c>
      <c r="AQ49">
        <v>0</v>
      </c>
      <c r="AR49">
        <v>16.726503892298059</v>
      </c>
      <c r="AS49">
        <v>9.4520029405134629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39.837554449893602</v>
      </c>
      <c r="BB49">
        <f t="shared" si="0"/>
        <v>913.21398741359098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509.94799978653941</v>
      </c>
      <c r="L50">
        <v>2.6717219020426137</v>
      </c>
      <c r="M50">
        <v>59.995339726925657</v>
      </c>
      <c r="N50">
        <v>49.995750951411623</v>
      </c>
      <c r="O50">
        <v>34.996014541236534</v>
      </c>
      <c r="P50">
        <v>24.306657452066649</v>
      </c>
      <c r="Q50">
        <v>4.4653376416855597</v>
      </c>
      <c r="R50">
        <v>18.327424194251165</v>
      </c>
      <c r="S50">
        <v>11.438673802625079</v>
      </c>
      <c r="T50">
        <v>0</v>
      </c>
      <c r="U50">
        <v>51.753893629784827</v>
      </c>
      <c r="V50">
        <v>7.9641322930686611</v>
      </c>
      <c r="W50">
        <v>13.991440077355257</v>
      </c>
      <c r="X50">
        <v>64.779871584913366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29.839785514610728</v>
      </c>
      <c r="AH50">
        <v>0</v>
      </c>
      <c r="AI50">
        <v>0</v>
      </c>
      <c r="AJ50">
        <v>0</v>
      </c>
      <c r="AK50">
        <v>23.358195084742221</v>
      </c>
      <c r="AL50">
        <v>9.5349046553869101</v>
      </c>
      <c r="AM50">
        <v>7.0306435883949066</v>
      </c>
      <c r="AN50">
        <v>0</v>
      </c>
      <c r="AO50">
        <v>0</v>
      </c>
      <c r="AP50">
        <v>2.47524860363181</v>
      </c>
      <c r="AQ50">
        <v>0</v>
      </c>
      <c r="AR50">
        <v>16.726503892298059</v>
      </c>
      <c r="AS50">
        <v>9.4520029405134629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39.837554449893602</v>
      </c>
      <c r="BB50">
        <f t="shared" si="0"/>
        <v>913.21398741359098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426.95724998072012</v>
      </c>
      <c r="L51">
        <v>2.6717219020426137</v>
      </c>
      <c r="M51">
        <v>59.995339726925657</v>
      </c>
      <c r="N51">
        <v>49.995750951411623</v>
      </c>
      <c r="O51">
        <v>34.996014541236534</v>
      </c>
      <c r="P51">
        <v>24.306657452066649</v>
      </c>
      <c r="Q51">
        <v>5.223710767104687</v>
      </c>
      <c r="R51">
        <v>18.327424194251165</v>
      </c>
      <c r="S51">
        <v>11.438673802625079</v>
      </c>
      <c r="T51">
        <v>0</v>
      </c>
      <c r="U51">
        <v>51.753893629784827</v>
      </c>
      <c r="V51">
        <v>7.9641322930686611</v>
      </c>
      <c r="W51">
        <v>13.598368761640483</v>
      </c>
      <c r="X51">
        <v>64.779871584913366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29.839785514610728</v>
      </c>
      <c r="AH51">
        <v>0</v>
      </c>
      <c r="AI51">
        <v>0</v>
      </c>
      <c r="AJ51">
        <v>0</v>
      </c>
      <c r="AK51">
        <v>23.358195084742221</v>
      </c>
      <c r="AL51">
        <v>9.5349046553869101</v>
      </c>
      <c r="AM51">
        <v>7.0306435883949066</v>
      </c>
      <c r="AN51">
        <v>0</v>
      </c>
      <c r="AO51">
        <v>0</v>
      </c>
      <c r="AP51">
        <v>2.47524860363181</v>
      </c>
      <c r="AQ51">
        <v>0</v>
      </c>
      <c r="AR51">
        <v>9.6965239423919858</v>
      </c>
      <c r="AS51">
        <v>9.4520029405134629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36.089957561749898</v>
      </c>
      <c r="BB51">
        <f t="shared" si="0"/>
        <v>827.3061563557136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413.96023949271745</v>
      </c>
      <c r="L52">
        <v>2.6717219020426137</v>
      </c>
      <c r="M52">
        <v>59.995339726925657</v>
      </c>
      <c r="N52">
        <v>49.995750951411623</v>
      </c>
      <c r="O52">
        <v>34.996014541236534</v>
      </c>
      <c r="P52">
        <v>24.306657452066649</v>
      </c>
      <c r="Q52">
        <v>5.223710767104687</v>
      </c>
      <c r="R52">
        <v>18.327424194251165</v>
      </c>
      <c r="S52">
        <v>11.438673802625079</v>
      </c>
      <c r="T52">
        <v>0</v>
      </c>
      <c r="U52">
        <v>51.753893629784827</v>
      </c>
      <c r="V52">
        <v>7.9641322930686611</v>
      </c>
      <c r="W52">
        <v>13.598368761640483</v>
      </c>
      <c r="X52">
        <v>64.779871584913366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29.839785514610728</v>
      </c>
      <c r="AH52">
        <v>0</v>
      </c>
      <c r="AI52">
        <v>0</v>
      </c>
      <c r="AJ52">
        <v>0</v>
      </c>
      <c r="AK52">
        <v>23.358195084742221</v>
      </c>
      <c r="AL52">
        <v>9.5349046553869101</v>
      </c>
      <c r="AM52">
        <v>7.0306435883949066</v>
      </c>
      <c r="AN52">
        <v>0</v>
      </c>
      <c r="AO52">
        <v>0</v>
      </c>
      <c r="AP52">
        <v>2.47524860363181</v>
      </c>
      <c r="AQ52">
        <v>0</v>
      </c>
      <c r="AR52">
        <v>8.726871456480902</v>
      </c>
      <c r="AS52">
        <v>9.4520029405134629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35.506151049440362</v>
      </c>
      <c r="BB52">
        <f t="shared" si="0"/>
        <v>813.92329989410939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379.96236871103412</v>
      </c>
      <c r="L53">
        <v>2.6717219020426137</v>
      </c>
      <c r="M53">
        <v>59.995339726925657</v>
      </c>
      <c r="N53">
        <v>49.995750951411623</v>
      </c>
      <c r="O53">
        <v>34.996014541236534</v>
      </c>
      <c r="P53">
        <v>24.306657452066649</v>
      </c>
      <c r="Q53">
        <v>5.223710767104687</v>
      </c>
      <c r="R53">
        <v>18.327424194251165</v>
      </c>
      <c r="S53">
        <v>11.438673802625079</v>
      </c>
      <c r="T53">
        <v>0</v>
      </c>
      <c r="U53">
        <v>51.753893629784827</v>
      </c>
      <c r="V53">
        <v>7.9641322930686611</v>
      </c>
      <c r="W53">
        <v>13.598368761640483</v>
      </c>
      <c r="X53">
        <v>64.779871584913366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29.839785514610728</v>
      </c>
      <c r="AH53">
        <v>0</v>
      </c>
      <c r="AI53">
        <v>0</v>
      </c>
      <c r="AJ53">
        <v>0</v>
      </c>
      <c r="AK53">
        <v>23.358195084742221</v>
      </c>
      <c r="AL53">
        <v>39.873238145263755</v>
      </c>
      <c r="AM53">
        <v>7.0306435883949066</v>
      </c>
      <c r="AN53">
        <v>0</v>
      </c>
      <c r="AO53">
        <v>0</v>
      </c>
      <c r="AP53">
        <v>0.33753404633688167</v>
      </c>
      <c r="AQ53">
        <v>0</v>
      </c>
      <c r="AR53">
        <v>15.029611927363806</v>
      </c>
      <c r="AS53">
        <v>9.4520029405134629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35.527280473830785</v>
      </c>
      <c r="BB53">
        <f t="shared" si="0"/>
        <v>814.40765909150036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333.96810136858289</v>
      </c>
      <c r="L54">
        <v>2.6717219020426137</v>
      </c>
      <c r="M54">
        <v>59.995339726925657</v>
      </c>
      <c r="N54">
        <v>49.995750951411623</v>
      </c>
      <c r="O54">
        <v>34.996014541236534</v>
      </c>
      <c r="P54">
        <v>24.306657452066649</v>
      </c>
      <c r="Q54">
        <v>5.223710767104687</v>
      </c>
      <c r="R54">
        <v>18.327424194251165</v>
      </c>
      <c r="S54">
        <v>11.438673802625079</v>
      </c>
      <c r="T54">
        <v>0</v>
      </c>
      <c r="U54">
        <v>51.753893629784827</v>
      </c>
      <c r="V54">
        <v>7.9641322930686611</v>
      </c>
      <c r="W54">
        <v>13.598368761640483</v>
      </c>
      <c r="X54">
        <v>64.779871584913366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29.839785514610728</v>
      </c>
      <c r="AH54">
        <v>0</v>
      </c>
      <c r="AI54">
        <v>0</v>
      </c>
      <c r="AJ54">
        <v>0</v>
      </c>
      <c r="AK54">
        <v>23.358195084742221</v>
      </c>
      <c r="AL54">
        <v>39.873238145263755</v>
      </c>
      <c r="AM54">
        <v>7.0306435883949066</v>
      </c>
      <c r="AN54">
        <v>0</v>
      </c>
      <c r="AO54">
        <v>0</v>
      </c>
      <c r="AP54">
        <v>0.33753404633688167</v>
      </c>
      <c r="AQ54">
        <v>0</v>
      </c>
      <c r="AR54">
        <v>15.029611927363806</v>
      </c>
      <c r="AS54">
        <v>9.4520029405134629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33.604720098916346</v>
      </c>
      <c r="BB54">
        <f t="shared" si="0"/>
        <v>770.33595212396358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269.97740026871031</v>
      </c>
      <c r="L55">
        <v>2.9640503234769926</v>
      </c>
      <c r="M55">
        <v>59.995339726925657</v>
      </c>
      <c r="N55">
        <v>49.995750951411623</v>
      </c>
      <c r="O55">
        <v>34.996014541236534</v>
      </c>
      <c r="P55">
        <v>24.306657452066649</v>
      </c>
      <c r="Q55">
        <v>4.4241634748321426</v>
      </c>
      <c r="R55">
        <v>18.327424194251165</v>
      </c>
      <c r="S55">
        <v>3.9986013196741643</v>
      </c>
      <c r="T55">
        <v>0</v>
      </c>
      <c r="U55">
        <v>51.753893629784827</v>
      </c>
      <c r="V55">
        <v>0</v>
      </c>
      <c r="W55">
        <v>13.598368761640483</v>
      </c>
      <c r="X55">
        <v>64.779871584913366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6.2053848405343359</v>
      </c>
      <c r="AG55">
        <v>29.839785514610728</v>
      </c>
      <c r="AH55">
        <v>0</v>
      </c>
      <c r="AI55">
        <v>0</v>
      </c>
      <c r="AJ55">
        <v>0</v>
      </c>
      <c r="AK55">
        <v>23.358195084742221</v>
      </c>
      <c r="AL55">
        <v>39.873238145263755</v>
      </c>
      <c r="AM55">
        <v>7.0306435883949066</v>
      </c>
      <c r="AN55">
        <v>0</v>
      </c>
      <c r="AO55">
        <v>0</v>
      </c>
      <c r="AP55">
        <v>0.33753404633688167</v>
      </c>
      <c r="AQ55">
        <v>0</v>
      </c>
      <c r="AR55">
        <v>15.029611927363806</v>
      </c>
      <c r="AS55">
        <v>10.633503193487789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30.57358308141167</v>
      </c>
      <c r="BB55">
        <f t="shared" si="0"/>
        <v>700.85184948824644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269.97576904254566</v>
      </c>
      <c r="L56">
        <v>2.9640503234769926</v>
      </c>
      <c r="M56">
        <v>59.995339726925657</v>
      </c>
      <c r="N56">
        <v>49.995750951411623</v>
      </c>
      <c r="O56">
        <v>34.996014541236534</v>
      </c>
      <c r="P56">
        <v>24.306657452066649</v>
      </c>
      <c r="Q56">
        <v>4.4241634748321426</v>
      </c>
      <c r="R56">
        <v>4.999791005676375</v>
      </c>
      <c r="S56">
        <v>3.9986013196741643</v>
      </c>
      <c r="T56">
        <v>0</v>
      </c>
      <c r="U56">
        <v>51.753893629784827</v>
      </c>
      <c r="V56">
        <v>0</v>
      </c>
      <c r="W56">
        <v>5.1544683286748407</v>
      </c>
      <c r="X56">
        <v>64.779871584913366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6.2053848405343359</v>
      </c>
      <c r="AG56">
        <v>29.839785514610728</v>
      </c>
      <c r="AH56">
        <v>0</v>
      </c>
      <c r="AI56">
        <v>0</v>
      </c>
      <c r="AJ56">
        <v>0</v>
      </c>
      <c r="AK56">
        <v>23.358195084742221</v>
      </c>
      <c r="AL56">
        <v>39.873238145263755</v>
      </c>
      <c r="AM56">
        <v>7.0306435883949066</v>
      </c>
      <c r="AN56">
        <v>0</v>
      </c>
      <c r="AO56">
        <v>0</v>
      </c>
      <c r="AP56">
        <v>0.33753404633688167</v>
      </c>
      <c r="AQ56">
        <v>0</v>
      </c>
      <c r="AR56">
        <v>15.029611927363806</v>
      </c>
      <c r="AS56">
        <v>10.633503193487789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29.663464790777617</v>
      </c>
      <c r="BB56">
        <f t="shared" si="0"/>
        <v>679.98880293117554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269.97468711763213</v>
      </c>
      <c r="L57">
        <v>2.9640503234769926</v>
      </c>
      <c r="M57">
        <v>59.995339726925657</v>
      </c>
      <c r="N57">
        <v>49.995750951411623</v>
      </c>
      <c r="O57">
        <v>34.996014541236534</v>
      </c>
      <c r="P57">
        <v>24.306657452066649</v>
      </c>
      <c r="Q57">
        <v>4.6860264342504188</v>
      </c>
      <c r="R57">
        <v>4.999791005676375</v>
      </c>
      <c r="S57">
        <v>3.9986013196741643</v>
      </c>
      <c r="T57">
        <v>0</v>
      </c>
      <c r="U57">
        <v>51.753893629784827</v>
      </c>
      <c r="V57">
        <v>0</v>
      </c>
      <c r="W57">
        <v>5.6369920492631893</v>
      </c>
      <c r="X57">
        <v>64.779871584913366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6.2053848405343359</v>
      </c>
      <c r="AG57">
        <v>29.839785514610728</v>
      </c>
      <c r="AH57">
        <v>0</v>
      </c>
      <c r="AI57">
        <v>0</v>
      </c>
      <c r="AJ57">
        <v>0</v>
      </c>
      <c r="AK57">
        <v>23.358195084742221</v>
      </c>
      <c r="AL57">
        <v>39.873238145263755</v>
      </c>
      <c r="AM57">
        <v>7.0306435883949066</v>
      </c>
      <c r="AN57">
        <v>0</v>
      </c>
      <c r="AO57">
        <v>0</v>
      </c>
      <c r="AP57">
        <v>0.33753404633688167</v>
      </c>
      <c r="AQ57">
        <v>0</v>
      </c>
      <c r="AR57">
        <v>15.029611927363806</v>
      </c>
      <c r="AS57">
        <v>10.633503193487789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29.694534929540531</v>
      </c>
      <c r="BB57">
        <f t="shared" si="0"/>
        <v>680.70103754750573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269.97468711763213</v>
      </c>
      <c r="L58">
        <v>2.9640503234769926</v>
      </c>
      <c r="M58">
        <v>59.995339726925657</v>
      </c>
      <c r="N58">
        <v>49.995750951411623</v>
      </c>
      <c r="O58">
        <v>34.996014541236534</v>
      </c>
      <c r="P58">
        <v>24.306657452066649</v>
      </c>
      <c r="Q58">
        <v>4.6860264342504188</v>
      </c>
      <c r="R58">
        <v>4.999791005676375</v>
      </c>
      <c r="S58">
        <v>3.9986013196741643</v>
      </c>
      <c r="T58">
        <v>0</v>
      </c>
      <c r="U58">
        <v>51.753893629784827</v>
      </c>
      <c r="V58">
        <v>0</v>
      </c>
      <c r="W58">
        <v>5.6369920492631893</v>
      </c>
      <c r="X58">
        <v>64.779871584913366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6.2053848405343359</v>
      </c>
      <c r="AG58">
        <v>29.839785514610728</v>
      </c>
      <c r="AH58">
        <v>0</v>
      </c>
      <c r="AI58">
        <v>0</v>
      </c>
      <c r="AJ58">
        <v>0</v>
      </c>
      <c r="AK58">
        <v>23.358195084742221</v>
      </c>
      <c r="AL58">
        <v>39.873238145263755</v>
      </c>
      <c r="AM58">
        <v>7.0306435883949066</v>
      </c>
      <c r="AN58">
        <v>0</v>
      </c>
      <c r="AO58">
        <v>0</v>
      </c>
      <c r="AP58">
        <v>0.33753404633688167</v>
      </c>
      <c r="AQ58">
        <v>0</v>
      </c>
      <c r="AR58">
        <v>15.029611927363806</v>
      </c>
      <c r="AS58">
        <v>10.633503193487789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29.694534929540531</v>
      </c>
      <c r="BB58">
        <f t="shared" si="0"/>
        <v>680.70103754750573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269.97347857321313</v>
      </c>
      <c r="L59">
        <v>2.9640503234769926</v>
      </c>
      <c r="M59">
        <v>59.995339726925657</v>
      </c>
      <c r="N59">
        <v>49.995750951411623</v>
      </c>
      <c r="O59">
        <v>34.996014541236534</v>
      </c>
      <c r="P59">
        <v>24.306657452066649</v>
      </c>
      <c r="Q59">
        <v>4.6860264342504188</v>
      </c>
      <c r="R59">
        <v>17.751936061369907</v>
      </c>
      <c r="S59">
        <v>3.9986013196741643</v>
      </c>
      <c r="T59">
        <v>0</v>
      </c>
      <c r="U59">
        <v>51.753893629784827</v>
      </c>
      <c r="V59">
        <v>0</v>
      </c>
      <c r="W59">
        <v>13.326308539811436</v>
      </c>
      <c r="X59">
        <v>64.779871584913366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6.2053848405343359</v>
      </c>
      <c r="AG59">
        <v>29.839785514610728</v>
      </c>
      <c r="AH59">
        <v>0</v>
      </c>
      <c r="AI59">
        <v>0</v>
      </c>
      <c r="AJ59">
        <v>0</v>
      </c>
      <c r="AK59">
        <v>23.358195084742221</v>
      </c>
      <c r="AL59">
        <v>9.5349046553869101</v>
      </c>
      <c r="AM59">
        <v>7.0306435883949066</v>
      </c>
      <c r="AN59">
        <v>0</v>
      </c>
      <c r="AO59">
        <v>0</v>
      </c>
      <c r="AP59">
        <v>0.33753404633688167</v>
      </c>
      <c r="AQ59">
        <v>0</v>
      </c>
      <c r="AR59">
        <v>15.029611927363806</v>
      </c>
      <c r="AS59">
        <v>10.633503193487789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29.280795165139828</v>
      </c>
      <c r="BB59">
        <f t="shared" si="0"/>
        <v>671.21669682385232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269.97459352563533</v>
      </c>
      <c r="L60">
        <v>2.9640503234769926</v>
      </c>
      <c r="M60">
        <v>59.995339726925657</v>
      </c>
      <c r="N60">
        <v>49.995750951411623</v>
      </c>
      <c r="O60">
        <v>34.996014541236534</v>
      </c>
      <c r="P60">
        <v>24.306657452066649</v>
      </c>
      <c r="Q60">
        <v>4.6860264342504188</v>
      </c>
      <c r="R60">
        <v>18.327424194251165</v>
      </c>
      <c r="S60">
        <v>3.9986013196741643</v>
      </c>
      <c r="T60">
        <v>0</v>
      </c>
      <c r="U60">
        <v>51.753893629784827</v>
      </c>
      <c r="V60">
        <v>0</v>
      </c>
      <c r="W60">
        <v>13.326308539811436</v>
      </c>
      <c r="X60">
        <v>64.779871584913366</v>
      </c>
      <c r="Y60">
        <v>0</v>
      </c>
      <c r="Z60">
        <v>0.48306958046336879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6.2053848405343359</v>
      </c>
      <c r="AG60">
        <v>29.839785514610728</v>
      </c>
      <c r="AH60">
        <v>0</v>
      </c>
      <c r="AI60">
        <v>0</v>
      </c>
      <c r="AJ60">
        <v>0</v>
      </c>
      <c r="AK60">
        <v>23.358195084742221</v>
      </c>
      <c r="AL60">
        <v>9.5349046553869101</v>
      </c>
      <c r="AM60">
        <v>7.0306435883949066</v>
      </c>
      <c r="AN60">
        <v>0</v>
      </c>
      <c r="AO60">
        <v>0</v>
      </c>
      <c r="AP60">
        <v>0.33753404633688167</v>
      </c>
      <c r="AQ60">
        <v>0</v>
      </c>
      <c r="AR60">
        <v>15.029611927363806</v>
      </c>
      <c r="AS60">
        <v>10.633503193487789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29.325089482568913</v>
      </c>
      <c r="BB60">
        <f t="shared" si="0"/>
        <v>672.23207517218998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269.97347857321313</v>
      </c>
      <c r="L61">
        <v>2.9640503234769926</v>
      </c>
      <c r="M61">
        <v>59.995339726925657</v>
      </c>
      <c r="N61">
        <v>49.995750951411623</v>
      </c>
      <c r="O61">
        <v>34.996014541236534</v>
      </c>
      <c r="P61">
        <v>24.306657452066649</v>
      </c>
      <c r="Q61">
        <v>4.6860264342504188</v>
      </c>
      <c r="R61">
        <v>18.327424194251165</v>
      </c>
      <c r="S61">
        <v>3.9986013196741643</v>
      </c>
      <c r="T61">
        <v>0</v>
      </c>
      <c r="U61">
        <v>51.753893629784827</v>
      </c>
      <c r="V61">
        <v>0</v>
      </c>
      <c r="W61">
        <v>13.326308539811436</v>
      </c>
      <c r="X61">
        <v>64.779871584913366</v>
      </c>
      <c r="Y61">
        <v>0</v>
      </c>
      <c r="Z61">
        <v>2.8781286612398249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6.2053848405343359</v>
      </c>
      <c r="AG61">
        <v>29.839785514610728</v>
      </c>
      <c r="AH61">
        <v>0</v>
      </c>
      <c r="AI61">
        <v>0</v>
      </c>
      <c r="AJ61">
        <v>0</v>
      </c>
      <c r="AK61">
        <v>23.358195084742221</v>
      </c>
      <c r="AL61">
        <v>9.5349046553869101</v>
      </c>
      <c r="AM61">
        <v>7.0306435883949066</v>
      </c>
      <c r="AN61">
        <v>0</v>
      </c>
      <c r="AO61">
        <v>0</v>
      </c>
      <c r="AP61">
        <v>0.33753404633688167</v>
      </c>
      <c r="AQ61">
        <v>0</v>
      </c>
      <c r="AR61">
        <v>15.029611927363806</v>
      </c>
      <c r="AS61">
        <v>10.633503193487789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29.425156347134092</v>
      </c>
      <c r="BB61">
        <f t="shared" si="0"/>
        <v>674.52595243597898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269.97347857321313</v>
      </c>
      <c r="L62">
        <v>2.9640503234769926</v>
      </c>
      <c r="M62">
        <v>59.995339726925657</v>
      </c>
      <c r="N62">
        <v>49.995750951411623</v>
      </c>
      <c r="O62">
        <v>34.996014541236534</v>
      </c>
      <c r="P62">
        <v>24.306657452066649</v>
      </c>
      <c r="Q62">
        <v>4.6860264342504188</v>
      </c>
      <c r="R62">
        <v>18.327424194251165</v>
      </c>
      <c r="S62">
        <v>3.9986013196741643</v>
      </c>
      <c r="T62">
        <v>0</v>
      </c>
      <c r="U62">
        <v>51.753893629784827</v>
      </c>
      <c r="V62">
        <v>0</v>
      </c>
      <c r="W62">
        <v>13.326308539811436</v>
      </c>
      <c r="X62">
        <v>64.779871584913366</v>
      </c>
      <c r="Y62">
        <v>0</v>
      </c>
      <c r="Z62">
        <v>2.8781286612398249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6.2053848405343359</v>
      </c>
      <c r="AG62">
        <v>29.839785514610728</v>
      </c>
      <c r="AH62">
        <v>0</v>
      </c>
      <c r="AI62">
        <v>0</v>
      </c>
      <c r="AJ62">
        <v>0</v>
      </c>
      <c r="AK62">
        <v>23.358195084742221</v>
      </c>
      <c r="AL62">
        <v>9.5349046553869101</v>
      </c>
      <c r="AM62">
        <v>7.0306435883949066</v>
      </c>
      <c r="AN62">
        <v>0</v>
      </c>
      <c r="AO62">
        <v>0</v>
      </c>
      <c r="AP62">
        <v>0.33753404633688167</v>
      </c>
      <c r="AQ62">
        <v>0</v>
      </c>
      <c r="AR62">
        <v>15.029611927363806</v>
      </c>
      <c r="AS62">
        <v>10.633503193487789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29.425156347134092</v>
      </c>
      <c r="BB62">
        <f t="shared" si="0"/>
        <v>674.52595243597898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269.97770345201536</v>
      </c>
      <c r="L63">
        <v>2.9640503234769926</v>
      </c>
      <c r="M63">
        <v>59.995339726925657</v>
      </c>
      <c r="N63">
        <v>49.995750951411623</v>
      </c>
      <c r="O63">
        <v>34.996014541236534</v>
      </c>
      <c r="P63">
        <v>24.306657452066649</v>
      </c>
      <c r="Q63">
        <v>5.1093237871670185</v>
      </c>
      <c r="R63">
        <v>18.327424194251165</v>
      </c>
      <c r="S63">
        <v>3.9986013196741643</v>
      </c>
      <c r="T63">
        <v>0</v>
      </c>
      <c r="U63">
        <v>51.753893629784827</v>
      </c>
      <c r="V63">
        <v>0</v>
      </c>
      <c r="W63">
        <v>13.586586122166246</v>
      </c>
      <c r="X63">
        <v>64.779871584913366</v>
      </c>
      <c r="Y63">
        <v>0</v>
      </c>
      <c r="Z63">
        <v>5.7562573224796498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6.2053848405343359</v>
      </c>
      <c r="AG63">
        <v>29.839785514610728</v>
      </c>
      <c r="AH63">
        <v>0</v>
      </c>
      <c r="AI63">
        <v>0</v>
      </c>
      <c r="AJ63">
        <v>0</v>
      </c>
      <c r="AK63">
        <v>23.358195084742221</v>
      </c>
      <c r="AL63">
        <v>9.5349046553869101</v>
      </c>
      <c r="AM63">
        <v>7.0306435883949066</v>
      </c>
      <c r="AN63">
        <v>0</v>
      </c>
      <c r="AO63">
        <v>0</v>
      </c>
      <c r="AP63">
        <v>0.33753404633688167</v>
      </c>
      <c r="AQ63">
        <v>0</v>
      </c>
      <c r="AR63">
        <v>15.029611927363806</v>
      </c>
      <c r="AS63">
        <v>10.633503193487789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29.574212157402187</v>
      </c>
      <c r="BB63">
        <f t="shared" si="0"/>
        <v>677.9428251010246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269.97770345201536</v>
      </c>
      <c r="L64">
        <v>2.9640503234769926</v>
      </c>
      <c r="M64">
        <v>59.995339726925657</v>
      </c>
      <c r="N64">
        <v>49.995750951411623</v>
      </c>
      <c r="O64">
        <v>34.996014541236534</v>
      </c>
      <c r="P64">
        <v>24.306657452066649</v>
      </c>
      <c r="Q64">
        <v>4.9173565438634661</v>
      </c>
      <c r="R64">
        <v>18.327424194251165</v>
      </c>
      <c r="S64">
        <v>3.9986013196741643</v>
      </c>
      <c r="T64">
        <v>0</v>
      </c>
      <c r="U64">
        <v>51.753893629784827</v>
      </c>
      <c r="V64">
        <v>0</v>
      </c>
      <c r="W64">
        <v>13.598368761640483</v>
      </c>
      <c r="X64">
        <v>64.779871584913366</v>
      </c>
      <c r="Y64">
        <v>0</v>
      </c>
      <c r="Z64">
        <v>5.7562573224796498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6.2053848405343359</v>
      </c>
      <c r="AG64">
        <v>29.839785514610728</v>
      </c>
      <c r="AH64">
        <v>0</v>
      </c>
      <c r="AI64">
        <v>0</v>
      </c>
      <c r="AJ64">
        <v>0</v>
      </c>
      <c r="AK64">
        <v>23.358195084742221</v>
      </c>
      <c r="AL64">
        <v>9.5349046553869101</v>
      </c>
      <c r="AM64">
        <v>7.0306435883949066</v>
      </c>
      <c r="AN64">
        <v>0</v>
      </c>
      <c r="AO64">
        <v>0</v>
      </c>
      <c r="AP64">
        <v>0.33753404633688167</v>
      </c>
      <c r="AQ64">
        <v>10.595866994573159</v>
      </c>
      <c r="AR64">
        <v>15.029611927363806</v>
      </c>
      <c r="AS64">
        <v>10.633503193487789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30.009587681335276</v>
      </c>
      <c r="BB64">
        <f t="shared" si="0"/>
        <v>687.92313196783527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269.97770345201536</v>
      </c>
      <c r="L65">
        <v>2.9640503234769926</v>
      </c>
      <c r="M65">
        <v>59.995339726925657</v>
      </c>
      <c r="N65">
        <v>49.995750951411623</v>
      </c>
      <c r="O65">
        <v>34.996014541236534</v>
      </c>
      <c r="P65">
        <v>24.306657452066649</v>
      </c>
      <c r="Q65">
        <v>4.9230462510259745</v>
      </c>
      <c r="R65">
        <v>18.327424194251165</v>
      </c>
      <c r="S65">
        <v>3.9986013196741643</v>
      </c>
      <c r="T65">
        <v>0</v>
      </c>
      <c r="U65">
        <v>51.753893629784827</v>
      </c>
      <c r="V65">
        <v>0</v>
      </c>
      <c r="W65">
        <v>13.598368761640483</v>
      </c>
      <c r="X65">
        <v>64.779871584913366</v>
      </c>
      <c r="Y65">
        <v>0</v>
      </c>
      <c r="Z65">
        <v>5.7562573224796498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6.2053848405343359</v>
      </c>
      <c r="AG65">
        <v>29.839785514610728</v>
      </c>
      <c r="AH65">
        <v>0</v>
      </c>
      <c r="AI65">
        <v>0</v>
      </c>
      <c r="AJ65">
        <v>0</v>
      </c>
      <c r="AK65">
        <v>23.358195084742221</v>
      </c>
      <c r="AL65">
        <v>9.5349046553869101</v>
      </c>
      <c r="AM65">
        <v>7.0306435883949066</v>
      </c>
      <c r="AN65">
        <v>0</v>
      </c>
      <c r="AO65">
        <v>0</v>
      </c>
      <c r="AP65">
        <v>0.33753404633688167</v>
      </c>
      <c r="AQ65">
        <v>21.191734690252559</v>
      </c>
      <c r="AR65">
        <v>15.029611927363806</v>
      </c>
      <c r="AS65">
        <v>10.633503193487789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30.452732780774063</v>
      </c>
      <c r="BB65">
        <f t="shared" si="0"/>
        <v>698.08154427123839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269.97770345201536</v>
      </c>
      <c r="L66">
        <v>2.9640503234769926</v>
      </c>
      <c r="M66">
        <v>59.995339726925657</v>
      </c>
      <c r="N66">
        <v>49.995750951411623</v>
      </c>
      <c r="O66">
        <v>34.996014541236534</v>
      </c>
      <c r="P66">
        <v>24.306657452066649</v>
      </c>
      <c r="Q66">
        <v>7.434611090437901</v>
      </c>
      <c r="R66">
        <v>18.327424194251165</v>
      </c>
      <c r="S66">
        <v>11.438673802625079</v>
      </c>
      <c r="T66">
        <v>0</v>
      </c>
      <c r="U66">
        <v>51.753893629784827</v>
      </c>
      <c r="V66">
        <v>7.9641322930686611</v>
      </c>
      <c r="W66">
        <v>13.598368761640483</v>
      </c>
      <c r="X66">
        <v>64.779871584913366</v>
      </c>
      <c r="Y66">
        <v>0</v>
      </c>
      <c r="Z66">
        <v>5.7562573224796498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6.2053848405343359</v>
      </c>
      <c r="AG66">
        <v>29.839785514610728</v>
      </c>
      <c r="AH66">
        <v>0</v>
      </c>
      <c r="AI66">
        <v>0</v>
      </c>
      <c r="AJ66">
        <v>0</v>
      </c>
      <c r="AK66">
        <v>23.358195084742221</v>
      </c>
      <c r="AL66">
        <v>9.5349046553869101</v>
      </c>
      <c r="AM66">
        <v>7.0306435883949066</v>
      </c>
      <c r="AN66">
        <v>0</v>
      </c>
      <c r="AO66">
        <v>0</v>
      </c>
      <c r="AP66">
        <v>0.33753404633688167</v>
      </c>
      <c r="AQ66">
        <v>31.787601684825717</v>
      </c>
      <c r="AR66">
        <v>15.029611927363806</v>
      </c>
      <c r="AS66">
        <v>10.633503193487789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31.644519191072263</v>
      </c>
      <c r="BB66">
        <f t="shared" si="0"/>
        <v>725.40139447094487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326.42715480183881</v>
      </c>
      <c r="L67">
        <v>3.0681898253213848</v>
      </c>
      <c r="M67">
        <v>59.995339726925657</v>
      </c>
      <c r="N67">
        <v>49.995750951411623</v>
      </c>
      <c r="O67">
        <v>34.996014541236534</v>
      </c>
      <c r="P67">
        <v>24.306657452066649</v>
      </c>
      <c r="Q67">
        <v>7.434611090437901</v>
      </c>
      <c r="R67">
        <v>18.327424194251165</v>
      </c>
      <c r="S67">
        <v>11.438673802625079</v>
      </c>
      <c r="T67">
        <v>0</v>
      </c>
      <c r="U67">
        <v>51.753893629784827</v>
      </c>
      <c r="V67">
        <v>7.9641322930686611</v>
      </c>
      <c r="W67">
        <v>13.857285574031554</v>
      </c>
      <c r="X67">
        <v>64.779871584913366</v>
      </c>
      <c r="Y67">
        <v>0</v>
      </c>
      <c r="Z67">
        <v>2.8781286612398249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6.2053848405343359</v>
      </c>
      <c r="AG67">
        <v>29.839785514610728</v>
      </c>
      <c r="AH67">
        <v>0</v>
      </c>
      <c r="AI67">
        <v>0</v>
      </c>
      <c r="AJ67">
        <v>0</v>
      </c>
      <c r="AK67">
        <v>23.358195084742221</v>
      </c>
      <c r="AL67">
        <v>9.5349046553869101</v>
      </c>
      <c r="AM67">
        <v>7.0306435883949066</v>
      </c>
      <c r="AN67">
        <v>0</v>
      </c>
      <c r="AO67">
        <v>0</v>
      </c>
      <c r="AP67">
        <v>0</v>
      </c>
      <c r="AQ67">
        <v>31.787601684825717</v>
      </c>
      <c r="AR67">
        <v>15.029611927363806</v>
      </c>
      <c r="AS67">
        <v>10.633503193487789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33.884867310253249</v>
      </c>
      <c r="BB67">
        <f t="shared" si="0"/>
        <v>776.75789130824614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353.9652898728628</v>
      </c>
      <c r="L68">
        <v>3.5275006007868619</v>
      </c>
      <c r="M68">
        <v>59.995339726925657</v>
      </c>
      <c r="N68">
        <v>49.995750951411623</v>
      </c>
      <c r="O68">
        <v>34.996014541236534</v>
      </c>
      <c r="P68">
        <v>24.306657452066649</v>
      </c>
      <c r="Q68">
        <v>7.434611090437901</v>
      </c>
      <c r="R68">
        <v>18.327424194251165</v>
      </c>
      <c r="S68">
        <v>11.438673802625079</v>
      </c>
      <c r="T68">
        <v>0</v>
      </c>
      <c r="U68">
        <v>51.753893629784827</v>
      </c>
      <c r="V68">
        <v>7.9641322930686611</v>
      </c>
      <c r="W68">
        <v>13.85999235780492</v>
      </c>
      <c r="X68">
        <v>64.779871584913366</v>
      </c>
      <c r="Y68">
        <v>0</v>
      </c>
      <c r="Z68">
        <v>2.8781286612398249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6.2053848405343359</v>
      </c>
      <c r="AG68">
        <v>29.839785514610728</v>
      </c>
      <c r="AH68">
        <v>0</v>
      </c>
      <c r="AI68">
        <v>0</v>
      </c>
      <c r="AJ68">
        <v>0</v>
      </c>
      <c r="AK68">
        <v>23.358195084742221</v>
      </c>
      <c r="AL68">
        <v>9.5349046553869101</v>
      </c>
      <c r="AM68">
        <v>7.0306435883949066</v>
      </c>
      <c r="AN68">
        <v>0</v>
      </c>
      <c r="AO68">
        <v>0</v>
      </c>
      <c r="AP68">
        <v>0</v>
      </c>
      <c r="AQ68">
        <v>42.383469380505119</v>
      </c>
      <c r="AR68">
        <v>15.029611927363806</v>
      </c>
      <c r="AS68">
        <v>10.633503193487789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35.498180959877644</v>
      </c>
      <c r="BB68">
        <f t="shared" ref="BB68:BB99" si="1">SUM(B68:AZ68)-BA68</f>
        <v>813.74059798456392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385.9621962503536</v>
      </c>
      <c r="L69">
        <v>2.9326116196699847</v>
      </c>
      <c r="M69">
        <v>59.995339726925657</v>
      </c>
      <c r="N69">
        <v>49.995750951411623</v>
      </c>
      <c r="O69">
        <v>34.996014541236534</v>
      </c>
      <c r="P69">
        <v>24.306657452066649</v>
      </c>
      <c r="Q69">
        <v>7.9253789573628746</v>
      </c>
      <c r="R69">
        <v>18.327424194251165</v>
      </c>
      <c r="S69">
        <v>11.438673802625079</v>
      </c>
      <c r="T69">
        <v>0</v>
      </c>
      <c r="U69">
        <v>51.753893629784827</v>
      </c>
      <c r="V69">
        <v>7.9641322930686611</v>
      </c>
      <c r="W69">
        <v>13.85999235780492</v>
      </c>
      <c r="X69">
        <v>64.779871584913366</v>
      </c>
      <c r="Y69">
        <v>0</v>
      </c>
      <c r="Z69">
        <v>2.8781286612398249</v>
      </c>
      <c r="AA69">
        <v>3.8509429104571069</v>
      </c>
      <c r="AB69">
        <v>0</v>
      </c>
      <c r="AC69">
        <v>0</v>
      </c>
      <c r="AD69">
        <v>0</v>
      </c>
      <c r="AE69">
        <v>0</v>
      </c>
      <c r="AF69">
        <v>6.2053848405343359</v>
      </c>
      <c r="AG69">
        <v>29.839785514610728</v>
      </c>
      <c r="AH69">
        <v>0</v>
      </c>
      <c r="AI69">
        <v>0</v>
      </c>
      <c r="AJ69">
        <v>0</v>
      </c>
      <c r="AK69">
        <v>23.358195084742221</v>
      </c>
      <c r="AL69">
        <v>9.5349046553869101</v>
      </c>
      <c r="AM69">
        <v>7.0306435883949066</v>
      </c>
      <c r="AN69">
        <v>0</v>
      </c>
      <c r="AO69">
        <v>0</v>
      </c>
      <c r="AP69">
        <v>0</v>
      </c>
      <c r="AQ69">
        <v>42.383469380505119</v>
      </c>
      <c r="AR69">
        <v>15.999264413274892</v>
      </c>
      <c r="AS69">
        <v>10.633503193487789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37.032800271451684</v>
      </c>
      <c r="BB69">
        <f t="shared" si="1"/>
        <v>848.91935933265688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408.9578144448659</v>
      </c>
      <c r="L70">
        <v>2.713380794960718</v>
      </c>
      <c r="M70">
        <v>59.995339726925657</v>
      </c>
      <c r="N70">
        <v>49.995750951411623</v>
      </c>
      <c r="O70">
        <v>34.996014541236534</v>
      </c>
      <c r="P70">
        <v>24.306657452066649</v>
      </c>
      <c r="Q70">
        <v>8.1028907390165887</v>
      </c>
      <c r="R70">
        <v>18.327424194251165</v>
      </c>
      <c r="S70">
        <v>11.438673802625079</v>
      </c>
      <c r="T70">
        <v>0</v>
      </c>
      <c r="U70">
        <v>51.753893629784827</v>
      </c>
      <c r="V70">
        <v>7.9641322930686611</v>
      </c>
      <c r="W70">
        <v>13.85999235780492</v>
      </c>
      <c r="X70">
        <v>64.779871584913366</v>
      </c>
      <c r="Y70">
        <v>0</v>
      </c>
      <c r="Z70">
        <v>2.8781286612398249</v>
      </c>
      <c r="AA70">
        <v>6.1406925385097058</v>
      </c>
      <c r="AB70">
        <v>1.4825762587142557</v>
      </c>
      <c r="AC70">
        <v>0</v>
      </c>
      <c r="AD70">
        <v>0</v>
      </c>
      <c r="AE70">
        <v>7.3004451943226885</v>
      </c>
      <c r="AF70">
        <v>6.2053848405343359</v>
      </c>
      <c r="AG70">
        <v>29.839785514610728</v>
      </c>
      <c r="AH70">
        <v>2.1008190062617405</v>
      </c>
      <c r="AI70">
        <v>0</v>
      </c>
      <c r="AJ70">
        <v>0</v>
      </c>
      <c r="AK70">
        <v>23.358195084742221</v>
      </c>
      <c r="AL70">
        <v>9.5349046553869101</v>
      </c>
      <c r="AM70">
        <v>7.0306435883949066</v>
      </c>
      <c r="AN70">
        <v>0</v>
      </c>
      <c r="AO70">
        <v>0</v>
      </c>
      <c r="AP70">
        <v>0</v>
      </c>
      <c r="AQ70">
        <v>42.383469380505119</v>
      </c>
      <c r="AR70">
        <v>15.999264413274892</v>
      </c>
      <c r="AS70">
        <v>10.633503193487789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38.542929321633842</v>
      </c>
      <c r="BB70">
        <f t="shared" si="1"/>
        <v>883.53671952128298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509.57721183101273</v>
      </c>
      <c r="L71">
        <v>5.4579260094028514</v>
      </c>
      <c r="M71">
        <v>59.995339726925657</v>
      </c>
      <c r="N71">
        <v>49.995750951411623</v>
      </c>
      <c r="O71">
        <v>34.996014541236534</v>
      </c>
      <c r="P71">
        <v>24.306657452066649</v>
      </c>
      <c r="Q71">
        <v>8.1028907390165887</v>
      </c>
      <c r="R71">
        <v>18.327424194251165</v>
      </c>
      <c r="S71">
        <v>11.438673802625079</v>
      </c>
      <c r="T71">
        <v>0</v>
      </c>
      <c r="U71">
        <v>51.753893629784827</v>
      </c>
      <c r="V71">
        <v>7.9641322930686611</v>
      </c>
      <c r="W71">
        <v>14.127469310260015</v>
      </c>
      <c r="X71">
        <v>64.779871584913366</v>
      </c>
      <c r="Y71">
        <v>0</v>
      </c>
      <c r="Z71">
        <v>2.8781286612398249</v>
      </c>
      <c r="AA71">
        <v>7.8059654953036945</v>
      </c>
      <c r="AB71">
        <v>5.8116987379461484</v>
      </c>
      <c r="AC71">
        <v>1.1321907841786683</v>
      </c>
      <c r="AD71">
        <v>1.1741302729075349</v>
      </c>
      <c r="AE71">
        <v>7.3004451943226885</v>
      </c>
      <c r="AF71">
        <v>12.410770389375916</v>
      </c>
      <c r="AG71">
        <v>29.839785514610728</v>
      </c>
      <c r="AH71">
        <v>18.907372851805466</v>
      </c>
      <c r="AI71">
        <v>0</v>
      </c>
      <c r="AJ71">
        <v>0</v>
      </c>
      <c r="AK71">
        <v>23.358195084742221</v>
      </c>
      <c r="AL71">
        <v>9.5349046553869101</v>
      </c>
      <c r="AM71">
        <v>7.0306435883949066</v>
      </c>
      <c r="AN71">
        <v>0</v>
      </c>
      <c r="AO71">
        <v>0</v>
      </c>
      <c r="AP71">
        <v>0</v>
      </c>
      <c r="AQ71">
        <v>42.383469380505119</v>
      </c>
      <c r="AR71">
        <v>15.999264413274892</v>
      </c>
      <c r="AS71">
        <v>10.633503193487789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44.183591675048497</v>
      </c>
      <c r="BB71">
        <f t="shared" si="1"/>
        <v>1012.8401326084097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511.14996430728593</v>
      </c>
      <c r="L72">
        <v>5.7398373739188253</v>
      </c>
      <c r="M72">
        <v>59.995339726925657</v>
      </c>
      <c r="N72">
        <v>49.995750951411623</v>
      </c>
      <c r="O72">
        <v>34.996014541236534</v>
      </c>
      <c r="P72">
        <v>24.306657452066649</v>
      </c>
      <c r="Q72">
        <v>8.1028907390165887</v>
      </c>
      <c r="R72">
        <v>18.327424194251165</v>
      </c>
      <c r="S72">
        <v>11.438673802625079</v>
      </c>
      <c r="T72">
        <v>0</v>
      </c>
      <c r="U72">
        <v>51.753893629784827</v>
      </c>
      <c r="V72">
        <v>7.9641322930686611</v>
      </c>
      <c r="W72">
        <v>14.127469310260015</v>
      </c>
      <c r="X72">
        <v>64.779871584913366</v>
      </c>
      <c r="Y72">
        <v>0</v>
      </c>
      <c r="Z72">
        <v>5.7562573224796498</v>
      </c>
      <c r="AA72">
        <v>12.339670061365059</v>
      </c>
      <c r="AB72">
        <v>5.8116987379461484</v>
      </c>
      <c r="AC72">
        <v>4.3023253381340014</v>
      </c>
      <c r="AD72">
        <v>8.1015000036526814</v>
      </c>
      <c r="AE72">
        <v>14.600889940722187</v>
      </c>
      <c r="AF72">
        <v>18.616155229910248</v>
      </c>
      <c r="AG72">
        <v>29.839785514610728</v>
      </c>
      <c r="AH72">
        <v>31.134140922563137</v>
      </c>
      <c r="AI72">
        <v>0</v>
      </c>
      <c r="AJ72">
        <v>0</v>
      </c>
      <c r="AK72">
        <v>23.358195084742221</v>
      </c>
      <c r="AL72">
        <v>9.5349046553869101</v>
      </c>
      <c r="AM72">
        <v>7.0306435883949066</v>
      </c>
      <c r="AN72">
        <v>0</v>
      </c>
      <c r="AO72">
        <v>0</v>
      </c>
      <c r="AP72">
        <v>0</v>
      </c>
      <c r="AQ72">
        <v>42.383469380505119</v>
      </c>
      <c r="AR72">
        <v>15.999264413274892</v>
      </c>
      <c r="AS72">
        <v>10.633503193487789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46.068629513686652</v>
      </c>
      <c r="BB72">
        <f t="shared" si="1"/>
        <v>1056.051693780254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511.14996430728593</v>
      </c>
      <c r="L73">
        <v>5.8755898568815086</v>
      </c>
      <c r="M73">
        <v>59.995339726925657</v>
      </c>
      <c r="N73">
        <v>49.995750951411623</v>
      </c>
      <c r="O73">
        <v>34.996014541236534</v>
      </c>
      <c r="P73">
        <v>24.306657452066649</v>
      </c>
      <c r="Q73">
        <v>8.1028907390165887</v>
      </c>
      <c r="R73">
        <v>18.327424194251165</v>
      </c>
      <c r="S73">
        <v>11.438673802625079</v>
      </c>
      <c r="T73">
        <v>0</v>
      </c>
      <c r="U73">
        <v>51.753893629784827</v>
      </c>
      <c r="V73">
        <v>7.9641322930686611</v>
      </c>
      <c r="W73">
        <v>14.127469310260015</v>
      </c>
      <c r="X73">
        <v>64.779871584913366</v>
      </c>
      <c r="Y73">
        <v>0</v>
      </c>
      <c r="Z73">
        <v>8.6343855253600506</v>
      </c>
      <c r="AA73">
        <v>12.339670061365059</v>
      </c>
      <c r="AB73">
        <v>11.71828287017324</v>
      </c>
      <c r="AC73">
        <v>8.6131422168649543</v>
      </c>
      <c r="AD73">
        <v>12.152250229597161</v>
      </c>
      <c r="AE73">
        <v>21.976621168858273</v>
      </c>
      <c r="AF73">
        <v>21.098309591108329</v>
      </c>
      <c r="AG73">
        <v>29.839785514610728</v>
      </c>
      <c r="AH73">
        <v>41.512188195992479</v>
      </c>
      <c r="AI73">
        <v>0</v>
      </c>
      <c r="AJ73">
        <v>0</v>
      </c>
      <c r="AK73">
        <v>23.358195084742221</v>
      </c>
      <c r="AL73">
        <v>9.5349046553869101</v>
      </c>
      <c r="AM73">
        <v>7.0306435883949066</v>
      </c>
      <c r="AN73">
        <v>0</v>
      </c>
      <c r="AO73">
        <v>0</v>
      </c>
      <c r="AP73">
        <v>0</v>
      </c>
      <c r="AQ73">
        <v>42.383469380505119</v>
      </c>
      <c r="AR73">
        <v>16.484090885410144</v>
      </c>
      <c r="AS73">
        <v>10.515353259862241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47.652207521030633</v>
      </c>
      <c r="BB73">
        <f t="shared" si="1"/>
        <v>1092.3527570969288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511.14996430728593</v>
      </c>
      <c r="L74">
        <v>6.1572427509600818</v>
      </c>
      <c r="M74">
        <v>59.995339726925657</v>
      </c>
      <c r="N74">
        <v>49.995750951411623</v>
      </c>
      <c r="O74">
        <v>34.996014541236534</v>
      </c>
      <c r="P74">
        <v>24.306657452066649</v>
      </c>
      <c r="Q74">
        <v>8.1028907390165887</v>
      </c>
      <c r="R74">
        <v>18.327424194251165</v>
      </c>
      <c r="S74">
        <v>11.438673802625079</v>
      </c>
      <c r="T74">
        <v>0</v>
      </c>
      <c r="U74">
        <v>51.753893629784827</v>
      </c>
      <c r="V74">
        <v>7.9641322930686611</v>
      </c>
      <c r="W74">
        <v>14.127469310260015</v>
      </c>
      <c r="X74">
        <v>64.779871584913366</v>
      </c>
      <c r="Y74">
        <v>0</v>
      </c>
      <c r="Z74">
        <v>8.6343855253600506</v>
      </c>
      <c r="AA74">
        <v>12.339670061365059</v>
      </c>
      <c r="AB74">
        <v>11.71828287017324</v>
      </c>
      <c r="AC74">
        <v>8.6131422168649543</v>
      </c>
      <c r="AD74">
        <v>12.152250229597161</v>
      </c>
      <c r="AE74">
        <v>21.976621168858273</v>
      </c>
      <c r="AF74">
        <v>21.098309591108329</v>
      </c>
      <c r="AG74">
        <v>29.839785514610728</v>
      </c>
      <c r="AH74">
        <v>51.890235020559373</v>
      </c>
      <c r="AI74">
        <v>0</v>
      </c>
      <c r="AJ74">
        <v>0</v>
      </c>
      <c r="AK74">
        <v>23.358195084742221</v>
      </c>
      <c r="AL74">
        <v>9.5349046553869101</v>
      </c>
      <c r="AM74">
        <v>7.0306435883949066</v>
      </c>
      <c r="AN74">
        <v>0</v>
      </c>
      <c r="AO74">
        <v>0</v>
      </c>
      <c r="AP74">
        <v>0</v>
      </c>
      <c r="AQ74">
        <v>42.383469380505119</v>
      </c>
      <c r="AR74">
        <v>16.484090885410144</v>
      </c>
      <c r="AS74">
        <v>10.515353259862241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48.09778296927</v>
      </c>
      <c r="BB74">
        <f t="shared" si="1"/>
        <v>1102.5668813673351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511.14996430728593</v>
      </c>
      <c r="L75">
        <v>6.2929897893625917</v>
      </c>
      <c r="M75">
        <v>59.995339726925657</v>
      </c>
      <c r="N75">
        <v>49.995750951411623</v>
      </c>
      <c r="O75">
        <v>34.996014541236534</v>
      </c>
      <c r="P75">
        <v>24.306657452066649</v>
      </c>
      <c r="Q75">
        <v>9.1731113684014236</v>
      </c>
      <c r="R75">
        <v>18.327424194251165</v>
      </c>
      <c r="S75">
        <v>11.438673802625079</v>
      </c>
      <c r="T75">
        <v>0</v>
      </c>
      <c r="U75">
        <v>51.753893629784827</v>
      </c>
      <c r="V75">
        <v>7.9641322930686611</v>
      </c>
      <c r="W75">
        <v>14.127469310260015</v>
      </c>
      <c r="X75">
        <v>64.779871584913366</v>
      </c>
      <c r="Y75">
        <v>0</v>
      </c>
      <c r="Z75">
        <v>8.6343855253600506</v>
      </c>
      <c r="AA75">
        <v>12.339670061365059</v>
      </c>
      <c r="AB75">
        <v>11.71828287017324</v>
      </c>
      <c r="AC75">
        <v>8.6131422168649543</v>
      </c>
      <c r="AD75">
        <v>12.152250229597161</v>
      </c>
      <c r="AE75">
        <v>21.976621168858273</v>
      </c>
      <c r="AF75">
        <v>21.098309591108329</v>
      </c>
      <c r="AG75">
        <v>29.839785514610728</v>
      </c>
      <c r="AH75">
        <v>51.890235020559373</v>
      </c>
      <c r="AI75">
        <v>0</v>
      </c>
      <c r="AJ75">
        <v>0</v>
      </c>
      <c r="AK75">
        <v>23.358195084742221</v>
      </c>
      <c r="AL75">
        <v>9.5349046553869101</v>
      </c>
      <c r="AM75">
        <v>7.0306435883949066</v>
      </c>
      <c r="AN75">
        <v>0</v>
      </c>
      <c r="AO75">
        <v>0</v>
      </c>
      <c r="AP75">
        <v>0.16876702316844083</v>
      </c>
      <c r="AQ75">
        <v>42.383469380505119</v>
      </c>
      <c r="AR75">
        <v>15.999264413274892</v>
      </c>
      <c r="AS75">
        <v>10.515353259862241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48.134981132816691</v>
      </c>
      <c r="BB75">
        <f t="shared" si="1"/>
        <v>1103.4195914226088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511.14996430728593</v>
      </c>
      <c r="L76">
        <v>6.293019976728301</v>
      </c>
      <c r="M76">
        <v>59.995339726925657</v>
      </c>
      <c r="N76">
        <v>49.995750951411623</v>
      </c>
      <c r="O76">
        <v>34.996014541236534</v>
      </c>
      <c r="P76">
        <v>24.306657452066649</v>
      </c>
      <c r="Q76">
        <v>9.1731113684014236</v>
      </c>
      <c r="R76">
        <v>18.327424194251165</v>
      </c>
      <c r="S76">
        <v>11.438673802625079</v>
      </c>
      <c r="T76">
        <v>0</v>
      </c>
      <c r="U76">
        <v>51.753893629784827</v>
      </c>
      <c r="V76">
        <v>7.9641322930686611</v>
      </c>
      <c r="W76">
        <v>14.127469310260015</v>
      </c>
      <c r="X76">
        <v>64.779871584913366</v>
      </c>
      <c r="Y76">
        <v>0</v>
      </c>
      <c r="Z76">
        <v>8.6343855253600506</v>
      </c>
      <c r="AA76">
        <v>12.339670061365059</v>
      </c>
      <c r="AB76">
        <v>11.71828287017324</v>
      </c>
      <c r="AC76">
        <v>8.6131422168649543</v>
      </c>
      <c r="AD76">
        <v>12.152250229597161</v>
      </c>
      <c r="AE76">
        <v>21.976621168858273</v>
      </c>
      <c r="AF76">
        <v>21.098309591108329</v>
      </c>
      <c r="AG76">
        <v>29.839785514610728</v>
      </c>
      <c r="AH76">
        <v>51.890235020559373</v>
      </c>
      <c r="AI76">
        <v>0</v>
      </c>
      <c r="AJ76">
        <v>0</v>
      </c>
      <c r="AK76">
        <v>23.358195084742221</v>
      </c>
      <c r="AL76">
        <v>9.5349046553869101</v>
      </c>
      <c r="AM76">
        <v>7.0306435883949066</v>
      </c>
      <c r="AN76">
        <v>0</v>
      </c>
      <c r="AO76">
        <v>0</v>
      </c>
      <c r="AP76">
        <v>0.16876702316844083</v>
      </c>
      <c r="AQ76">
        <v>42.383469380505119</v>
      </c>
      <c r="AR76">
        <v>15.999264413274892</v>
      </c>
      <c r="AS76">
        <v>10.515353259862241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48.134982394648574</v>
      </c>
      <c r="BB76">
        <f t="shared" si="1"/>
        <v>1103.4196203481424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511.14996430728593</v>
      </c>
      <c r="L77">
        <v>6.2930571751979247</v>
      </c>
      <c r="M77">
        <v>59.995339726925657</v>
      </c>
      <c r="N77">
        <v>49.995750951411623</v>
      </c>
      <c r="O77">
        <v>34.996014541236534</v>
      </c>
      <c r="P77">
        <v>24.306657452066649</v>
      </c>
      <c r="Q77">
        <v>9.1731113684014236</v>
      </c>
      <c r="R77">
        <v>18.327424194251165</v>
      </c>
      <c r="S77">
        <v>11.438673802625079</v>
      </c>
      <c r="T77">
        <v>0</v>
      </c>
      <c r="U77">
        <v>51.753893629784827</v>
      </c>
      <c r="V77">
        <v>7.9641322930686611</v>
      </c>
      <c r="W77">
        <v>14.127469310260015</v>
      </c>
      <c r="X77">
        <v>64.779871584913366</v>
      </c>
      <c r="Y77">
        <v>0</v>
      </c>
      <c r="Z77">
        <v>8.6343855253600506</v>
      </c>
      <c r="AA77">
        <v>12.339670061365059</v>
      </c>
      <c r="AB77">
        <v>11.71828287017324</v>
      </c>
      <c r="AC77">
        <v>8.6131422168649543</v>
      </c>
      <c r="AD77">
        <v>12.152250229597161</v>
      </c>
      <c r="AE77">
        <v>21.976621168858273</v>
      </c>
      <c r="AF77">
        <v>21.098309591108329</v>
      </c>
      <c r="AG77">
        <v>29.839785514610728</v>
      </c>
      <c r="AH77">
        <v>51.890235020559373</v>
      </c>
      <c r="AI77">
        <v>0</v>
      </c>
      <c r="AJ77">
        <v>0</v>
      </c>
      <c r="AK77">
        <v>23.358195084742221</v>
      </c>
      <c r="AL77">
        <v>9.5349046553869101</v>
      </c>
      <c r="AM77">
        <v>7.0306435883949066</v>
      </c>
      <c r="AN77">
        <v>0</v>
      </c>
      <c r="AO77">
        <v>0</v>
      </c>
      <c r="AP77">
        <v>0.16876702316844083</v>
      </c>
      <c r="AQ77">
        <v>42.383469380505119</v>
      </c>
      <c r="AR77">
        <v>15.999264413274892</v>
      </c>
      <c r="AS77">
        <v>10.515353259862241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48.134983949544605</v>
      </c>
      <c r="BB77">
        <f t="shared" si="1"/>
        <v>1103.4196559917161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511.14996430728593</v>
      </c>
      <c r="L78">
        <v>6.2930743023518572</v>
      </c>
      <c r="M78">
        <v>59.995339726925657</v>
      </c>
      <c r="N78">
        <v>49.995750951411623</v>
      </c>
      <c r="O78">
        <v>34.996014541236534</v>
      </c>
      <c r="P78">
        <v>24.306657452066649</v>
      </c>
      <c r="Q78">
        <v>9.1731113684014236</v>
      </c>
      <c r="R78">
        <v>18.327424194251165</v>
      </c>
      <c r="S78">
        <v>11.438673802625079</v>
      </c>
      <c r="T78">
        <v>0</v>
      </c>
      <c r="U78">
        <v>51.753893629784827</v>
      </c>
      <c r="V78">
        <v>7.9641322930686611</v>
      </c>
      <c r="W78">
        <v>14.127469310260015</v>
      </c>
      <c r="X78">
        <v>64.779871584913366</v>
      </c>
      <c r="Y78">
        <v>0</v>
      </c>
      <c r="Z78">
        <v>8.6343855253600506</v>
      </c>
      <c r="AA78">
        <v>12.339670061365059</v>
      </c>
      <c r="AB78">
        <v>11.71828287017324</v>
      </c>
      <c r="AC78">
        <v>8.6131422168649543</v>
      </c>
      <c r="AD78">
        <v>12.152250229597161</v>
      </c>
      <c r="AE78">
        <v>21.976621168858273</v>
      </c>
      <c r="AF78">
        <v>21.098309591108329</v>
      </c>
      <c r="AG78">
        <v>29.839785514610728</v>
      </c>
      <c r="AH78">
        <v>51.890235020559373</v>
      </c>
      <c r="AI78">
        <v>0</v>
      </c>
      <c r="AJ78">
        <v>0</v>
      </c>
      <c r="AK78">
        <v>23.358195084742221</v>
      </c>
      <c r="AL78">
        <v>9.5349046553869101</v>
      </c>
      <c r="AM78">
        <v>7.0306435883949066</v>
      </c>
      <c r="AN78">
        <v>0</v>
      </c>
      <c r="AO78">
        <v>0</v>
      </c>
      <c r="AP78">
        <v>0.16876702316844083</v>
      </c>
      <c r="AQ78">
        <v>42.383469380505119</v>
      </c>
      <c r="AR78">
        <v>15.999264413274892</v>
      </c>
      <c r="AS78">
        <v>10.515353259862241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48.13498466545964</v>
      </c>
      <c r="BB78">
        <f t="shared" si="1"/>
        <v>1103.4196724029553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511.14996430728593</v>
      </c>
      <c r="L79">
        <v>6.293019976728301</v>
      </c>
      <c r="M79">
        <v>59.995339726925657</v>
      </c>
      <c r="N79">
        <v>49.995750951411623</v>
      </c>
      <c r="O79">
        <v>34.996014541236534</v>
      </c>
      <c r="P79">
        <v>24.306657452066649</v>
      </c>
      <c r="Q79">
        <v>9.1731113684014236</v>
      </c>
      <c r="R79">
        <v>18.327424194251165</v>
      </c>
      <c r="S79">
        <v>11.438673802625079</v>
      </c>
      <c r="T79">
        <v>0</v>
      </c>
      <c r="U79">
        <v>51.753893629784827</v>
      </c>
      <c r="V79">
        <v>7.9641322930686611</v>
      </c>
      <c r="W79">
        <v>13.976470629241328</v>
      </c>
      <c r="X79">
        <v>64.779871584913366</v>
      </c>
      <c r="Y79">
        <v>0</v>
      </c>
      <c r="Z79">
        <v>5.7562573224796498</v>
      </c>
      <c r="AA79">
        <v>12.339670061365059</v>
      </c>
      <c r="AB79">
        <v>5.8116987379461484</v>
      </c>
      <c r="AC79">
        <v>4.3023253381340014</v>
      </c>
      <c r="AD79">
        <v>7.9840872004800669</v>
      </c>
      <c r="AE79">
        <v>14.600889940722187</v>
      </c>
      <c r="AF79">
        <v>18.616155229910248</v>
      </c>
      <c r="AG79">
        <v>29.839785514610728</v>
      </c>
      <c r="AH79">
        <v>35.293763165414319</v>
      </c>
      <c r="AI79">
        <v>0</v>
      </c>
      <c r="AJ79">
        <v>0</v>
      </c>
      <c r="AK79">
        <v>23.358195084742221</v>
      </c>
      <c r="AL79">
        <v>9.5349046553869101</v>
      </c>
      <c r="AM79">
        <v>7.0164403919849727</v>
      </c>
      <c r="AN79">
        <v>0</v>
      </c>
      <c r="AO79">
        <v>0</v>
      </c>
      <c r="AP79">
        <v>0.11251119599248589</v>
      </c>
      <c r="AQ79">
        <v>42.383469380505119</v>
      </c>
      <c r="AR79">
        <v>16.484090885410144</v>
      </c>
      <c r="AS79">
        <v>10.515353259862241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46.318576732196604</v>
      </c>
      <c r="BB79">
        <f t="shared" si="1"/>
        <v>1061.7813450906906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511.14996430728593</v>
      </c>
      <c r="L80">
        <v>6.293019976728301</v>
      </c>
      <c r="M80">
        <v>59.995339726925657</v>
      </c>
      <c r="N80">
        <v>49.995750951411623</v>
      </c>
      <c r="O80">
        <v>34.996014541236534</v>
      </c>
      <c r="P80">
        <v>24.306657452066649</v>
      </c>
      <c r="Q80">
        <v>9.1731113684014236</v>
      </c>
      <c r="R80">
        <v>18.327424194251165</v>
      </c>
      <c r="S80">
        <v>11.438673802625079</v>
      </c>
      <c r="T80">
        <v>0</v>
      </c>
      <c r="U80">
        <v>51.753893629784827</v>
      </c>
      <c r="V80">
        <v>7.9641322930686611</v>
      </c>
      <c r="W80">
        <v>13.976470629241328</v>
      </c>
      <c r="X80">
        <v>64.779871584913366</v>
      </c>
      <c r="Y80">
        <v>0</v>
      </c>
      <c r="Z80">
        <v>2.8781286612398249</v>
      </c>
      <c r="AA80">
        <v>7.8059654953036945</v>
      </c>
      <c r="AB80">
        <v>1.1860611853475265</v>
      </c>
      <c r="AC80">
        <v>4.3023253381340014</v>
      </c>
      <c r="AD80">
        <v>1.1741302729075349</v>
      </c>
      <c r="AE80">
        <v>14.600889940722187</v>
      </c>
      <c r="AF80">
        <v>18.616155229910248</v>
      </c>
      <c r="AG80">
        <v>29.839785514610728</v>
      </c>
      <c r="AH80">
        <v>27.310649774577332</v>
      </c>
      <c r="AI80">
        <v>0</v>
      </c>
      <c r="AJ80">
        <v>0</v>
      </c>
      <c r="AK80">
        <v>23.358195084742221</v>
      </c>
      <c r="AL80">
        <v>9.5349046553869101</v>
      </c>
      <c r="AM80">
        <v>7.0164403919849727</v>
      </c>
      <c r="AN80">
        <v>0</v>
      </c>
      <c r="AO80">
        <v>0</v>
      </c>
      <c r="AP80">
        <v>0.11251119599248589</v>
      </c>
      <c r="AQ80">
        <v>31.787601684825717</v>
      </c>
      <c r="AR80">
        <v>16.484090885410144</v>
      </c>
      <c r="AS80">
        <v>10.515353259862241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44.754152844607887</v>
      </c>
      <c r="BB80">
        <f t="shared" si="1"/>
        <v>1025.9193601842901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511.14996430728593</v>
      </c>
      <c r="L81">
        <v>6.293019976728301</v>
      </c>
      <c r="M81">
        <v>59.995339726925657</v>
      </c>
      <c r="N81">
        <v>49.995750951411623</v>
      </c>
      <c r="O81">
        <v>34.996014541236534</v>
      </c>
      <c r="P81">
        <v>24.306657452066649</v>
      </c>
      <c r="Q81">
        <v>9.1731113684014236</v>
      </c>
      <c r="R81">
        <v>18.327424194251165</v>
      </c>
      <c r="S81">
        <v>11.438673802625079</v>
      </c>
      <c r="T81">
        <v>0</v>
      </c>
      <c r="U81">
        <v>51.753893629784827</v>
      </c>
      <c r="V81">
        <v>7.9641322930686611</v>
      </c>
      <c r="W81">
        <v>13.976470629241328</v>
      </c>
      <c r="X81">
        <v>64.779871584913366</v>
      </c>
      <c r="Y81">
        <v>0</v>
      </c>
      <c r="Z81">
        <v>2.8781286612398249</v>
      </c>
      <c r="AA81">
        <v>6.1406925385097058</v>
      </c>
      <c r="AB81">
        <v>0</v>
      </c>
      <c r="AC81">
        <v>0</v>
      </c>
      <c r="AD81">
        <v>0</v>
      </c>
      <c r="AE81">
        <v>14.600889940722187</v>
      </c>
      <c r="AF81">
        <v>18.616155229910248</v>
      </c>
      <c r="AG81">
        <v>29.839785514610728</v>
      </c>
      <c r="AH81">
        <v>10.504095929033605</v>
      </c>
      <c r="AI81">
        <v>0</v>
      </c>
      <c r="AJ81">
        <v>0</v>
      </c>
      <c r="AK81">
        <v>23.358195084742221</v>
      </c>
      <c r="AL81">
        <v>9.5349046553869101</v>
      </c>
      <c r="AM81">
        <v>7.0164403919849727</v>
      </c>
      <c r="AN81">
        <v>0</v>
      </c>
      <c r="AO81">
        <v>0</v>
      </c>
      <c r="AP81">
        <v>0.11251119599248589</v>
      </c>
      <c r="AQ81">
        <v>31.787601684825717</v>
      </c>
      <c r="AR81">
        <v>15.999264413274892</v>
      </c>
      <c r="AS81">
        <v>10.515353259862241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43.683271535645858</v>
      </c>
      <c r="BB81">
        <f t="shared" si="1"/>
        <v>1001.3710714223903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511.14996430728593</v>
      </c>
      <c r="L82">
        <v>6.293019976728301</v>
      </c>
      <c r="M82">
        <v>59.995339726925657</v>
      </c>
      <c r="N82">
        <v>49.995750951411623</v>
      </c>
      <c r="O82">
        <v>34.996014541236534</v>
      </c>
      <c r="P82">
        <v>24.306657452066649</v>
      </c>
      <c r="Q82">
        <v>9.1731113684014236</v>
      </c>
      <c r="R82">
        <v>18.327424194251165</v>
      </c>
      <c r="S82">
        <v>11.438673802625079</v>
      </c>
      <c r="T82">
        <v>0</v>
      </c>
      <c r="U82">
        <v>51.753893629784827</v>
      </c>
      <c r="V82">
        <v>7.9641322930686611</v>
      </c>
      <c r="W82">
        <v>13.976470629241328</v>
      </c>
      <c r="X82">
        <v>64.779871584913366</v>
      </c>
      <c r="Y82">
        <v>0</v>
      </c>
      <c r="Z82">
        <v>2.8781286612398249</v>
      </c>
      <c r="AA82">
        <v>1.6652724984345648</v>
      </c>
      <c r="AB82">
        <v>0</v>
      </c>
      <c r="AC82">
        <v>0</v>
      </c>
      <c r="AD82">
        <v>0</v>
      </c>
      <c r="AE82">
        <v>14.600889940722187</v>
      </c>
      <c r="AF82">
        <v>18.616155229910248</v>
      </c>
      <c r="AG82">
        <v>29.839785514610728</v>
      </c>
      <c r="AH82">
        <v>1.2604914935295344</v>
      </c>
      <c r="AI82">
        <v>0</v>
      </c>
      <c r="AJ82">
        <v>0</v>
      </c>
      <c r="AK82">
        <v>23.358195084742221</v>
      </c>
      <c r="AL82">
        <v>9.5349046553869101</v>
      </c>
      <c r="AM82">
        <v>7.0164403919849727</v>
      </c>
      <c r="AN82">
        <v>0</v>
      </c>
      <c r="AO82">
        <v>0</v>
      </c>
      <c r="AP82">
        <v>0.11251119599248589</v>
      </c>
      <c r="AQ82">
        <v>27.487187073262373</v>
      </c>
      <c r="AR82">
        <v>15.999264413274892</v>
      </c>
      <c r="AS82">
        <v>10.515353259862241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42.930058981803299</v>
      </c>
      <c r="BB82">
        <f t="shared" si="1"/>
        <v>984.10484488909037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511.14996430728593</v>
      </c>
      <c r="L83">
        <v>2.9952062338726226</v>
      </c>
      <c r="M83">
        <v>59.995339726925657</v>
      </c>
      <c r="N83">
        <v>49.995750951411623</v>
      </c>
      <c r="O83">
        <v>34.996014541236534</v>
      </c>
      <c r="P83">
        <v>24.306657452066649</v>
      </c>
      <c r="Q83">
        <v>9.1731113684014236</v>
      </c>
      <c r="R83">
        <v>18.327424194251165</v>
      </c>
      <c r="S83">
        <v>11.438673802625079</v>
      </c>
      <c r="T83">
        <v>0</v>
      </c>
      <c r="U83">
        <v>51.753893629784827</v>
      </c>
      <c r="V83">
        <v>7.9641322930686611</v>
      </c>
      <c r="W83">
        <v>13.976470629241328</v>
      </c>
      <c r="X83">
        <v>64.779871584913366</v>
      </c>
      <c r="Y83">
        <v>0</v>
      </c>
      <c r="Z83">
        <v>0.48306958046336879</v>
      </c>
      <c r="AA83">
        <v>0</v>
      </c>
      <c r="AB83">
        <v>0</v>
      </c>
      <c r="AC83">
        <v>0</v>
      </c>
      <c r="AD83">
        <v>0</v>
      </c>
      <c r="AE83">
        <v>14.600889940722187</v>
      </c>
      <c r="AF83">
        <v>18.616155229910248</v>
      </c>
      <c r="AG83">
        <v>29.839785514610728</v>
      </c>
      <c r="AH83">
        <v>0</v>
      </c>
      <c r="AI83">
        <v>0</v>
      </c>
      <c r="AJ83">
        <v>0</v>
      </c>
      <c r="AK83">
        <v>23.358195084742221</v>
      </c>
      <c r="AL83">
        <v>9.5349046553869101</v>
      </c>
      <c r="AM83">
        <v>7.0164403919849727</v>
      </c>
      <c r="AN83">
        <v>0</v>
      </c>
      <c r="AO83">
        <v>0</v>
      </c>
      <c r="AP83">
        <v>0.11251119599248589</v>
      </c>
      <c r="AQ83">
        <v>21.191734690252559</v>
      </c>
      <c r="AR83">
        <v>15.999264413274892</v>
      </c>
      <c r="AS83">
        <v>10.515353259862241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42.306650053301567</v>
      </c>
      <c r="BB83">
        <f t="shared" si="1"/>
        <v>969.81416461898618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511.14996430728593</v>
      </c>
      <c r="L84">
        <v>2.9952062338726226</v>
      </c>
      <c r="M84">
        <v>59.995339726925657</v>
      </c>
      <c r="N84">
        <v>49.995750951411623</v>
      </c>
      <c r="O84">
        <v>34.996014541236534</v>
      </c>
      <c r="P84">
        <v>24.306657452066649</v>
      </c>
      <c r="Q84">
        <v>9.1731113684014236</v>
      </c>
      <c r="R84">
        <v>18.327424194251165</v>
      </c>
      <c r="S84">
        <v>11.438673802625079</v>
      </c>
      <c r="T84">
        <v>0</v>
      </c>
      <c r="U84">
        <v>51.753893629784827</v>
      </c>
      <c r="V84">
        <v>7.9641322930686611</v>
      </c>
      <c r="W84">
        <v>13.976470629241328</v>
      </c>
      <c r="X84">
        <v>64.779871584913366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14.600889940722187</v>
      </c>
      <c r="AF84">
        <v>18.616155229910248</v>
      </c>
      <c r="AG84">
        <v>29.839785514610728</v>
      </c>
      <c r="AH84">
        <v>0</v>
      </c>
      <c r="AI84">
        <v>0</v>
      </c>
      <c r="AJ84">
        <v>0</v>
      </c>
      <c r="AK84">
        <v>23.358195084742221</v>
      </c>
      <c r="AL84">
        <v>9.5349046553869101</v>
      </c>
      <c r="AM84">
        <v>7.0164403919849727</v>
      </c>
      <c r="AN84">
        <v>0</v>
      </c>
      <c r="AO84">
        <v>0</v>
      </c>
      <c r="AP84">
        <v>0.33753404633688167</v>
      </c>
      <c r="AQ84">
        <v>10.595866994573159</v>
      </c>
      <c r="AR84">
        <v>15.999264413274892</v>
      </c>
      <c r="AS84">
        <v>10.515353259862241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41.852956430303209</v>
      </c>
      <c r="BB84">
        <f t="shared" si="1"/>
        <v>959.41394381618602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511.14996430728593</v>
      </c>
      <c r="L85">
        <v>2.9952062338726226</v>
      </c>
      <c r="M85">
        <v>59.995339726925657</v>
      </c>
      <c r="N85">
        <v>49.995750951411623</v>
      </c>
      <c r="O85">
        <v>34.996014541236534</v>
      </c>
      <c r="P85">
        <v>24.306657452066649</v>
      </c>
      <c r="Q85">
        <v>9.1731113684014236</v>
      </c>
      <c r="R85">
        <v>18.327424194251165</v>
      </c>
      <c r="S85">
        <v>11.438673802625079</v>
      </c>
      <c r="T85">
        <v>0</v>
      </c>
      <c r="U85">
        <v>51.753893629784827</v>
      </c>
      <c r="V85">
        <v>7.9641322930686611</v>
      </c>
      <c r="W85">
        <v>13.976470629241328</v>
      </c>
      <c r="X85">
        <v>64.779871584913366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14.600889940722187</v>
      </c>
      <c r="AF85">
        <v>18.616155229910248</v>
      </c>
      <c r="AG85">
        <v>29.839785514610728</v>
      </c>
      <c r="AH85">
        <v>0</v>
      </c>
      <c r="AI85">
        <v>0</v>
      </c>
      <c r="AJ85">
        <v>0</v>
      </c>
      <c r="AK85">
        <v>23.358195084742221</v>
      </c>
      <c r="AL85">
        <v>9.5349046553869101</v>
      </c>
      <c r="AM85">
        <v>7.0164403919849727</v>
      </c>
      <c r="AN85">
        <v>0</v>
      </c>
      <c r="AO85">
        <v>0</v>
      </c>
      <c r="AP85">
        <v>2.47524860363181</v>
      </c>
      <c r="AQ85">
        <v>0</v>
      </c>
      <c r="AR85">
        <v>15.999264413274892</v>
      </c>
      <c r="AS85">
        <v>10.515353259862241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41.499405658424976</v>
      </c>
      <c r="BB85">
        <f t="shared" si="1"/>
        <v>951.30934215078605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491.73167547558415</v>
      </c>
      <c r="L86">
        <v>2.9952062338726226</v>
      </c>
      <c r="M86">
        <v>59.995339726925657</v>
      </c>
      <c r="N86">
        <v>49.995750951411623</v>
      </c>
      <c r="O86">
        <v>34.996014541236534</v>
      </c>
      <c r="P86">
        <v>24.306657452066649</v>
      </c>
      <c r="Q86">
        <v>9.1731113684014236</v>
      </c>
      <c r="R86">
        <v>18.327424194251165</v>
      </c>
      <c r="S86">
        <v>11.438673802625079</v>
      </c>
      <c r="T86">
        <v>0</v>
      </c>
      <c r="U86">
        <v>51.753893629784827</v>
      </c>
      <c r="V86">
        <v>7.9641322930686611</v>
      </c>
      <c r="W86">
        <v>13.976470629241328</v>
      </c>
      <c r="X86">
        <v>64.779871584913366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14.600889940722187</v>
      </c>
      <c r="AF86">
        <v>18.616155229910248</v>
      </c>
      <c r="AG86">
        <v>29.839785514610728</v>
      </c>
      <c r="AH86">
        <v>0</v>
      </c>
      <c r="AI86">
        <v>0</v>
      </c>
      <c r="AJ86">
        <v>0</v>
      </c>
      <c r="AK86">
        <v>23.358195084742221</v>
      </c>
      <c r="AL86">
        <v>9.5349046553869101</v>
      </c>
      <c r="AM86">
        <v>7.0164403919849727</v>
      </c>
      <c r="AN86">
        <v>0</v>
      </c>
      <c r="AO86">
        <v>0</v>
      </c>
      <c r="AP86">
        <v>2.47524860363181</v>
      </c>
      <c r="AQ86">
        <v>0</v>
      </c>
      <c r="AR86">
        <v>15.999264413274892</v>
      </c>
      <c r="AS86">
        <v>10.515353259862241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40.687721185259832</v>
      </c>
      <c r="BB86">
        <f t="shared" si="1"/>
        <v>932.70273779224954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487.6215043253473</v>
      </c>
      <c r="L87">
        <v>2.9951962335989171</v>
      </c>
      <c r="M87">
        <v>59.995339726925657</v>
      </c>
      <c r="N87">
        <v>49.995750951411623</v>
      </c>
      <c r="O87">
        <v>34.996014541236534</v>
      </c>
      <c r="P87">
        <v>24.306657452066649</v>
      </c>
      <c r="Q87">
        <v>9.1731113684014236</v>
      </c>
      <c r="R87">
        <v>18.327424194251165</v>
      </c>
      <c r="S87">
        <v>11.438673802625079</v>
      </c>
      <c r="T87">
        <v>0</v>
      </c>
      <c r="U87">
        <v>51.753893629784827</v>
      </c>
      <c r="V87">
        <v>7.9641322930686611</v>
      </c>
      <c r="W87">
        <v>13.976470629241328</v>
      </c>
      <c r="X87">
        <v>64.779871584913366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14.600889940722187</v>
      </c>
      <c r="AF87">
        <v>18.616155229910248</v>
      </c>
      <c r="AG87">
        <v>29.839785514610728</v>
      </c>
      <c r="AH87">
        <v>0</v>
      </c>
      <c r="AI87">
        <v>0</v>
      </c>
      <c r="AJ87">
        <v>0</v>
      </c>
      <c r="AK87">
        <v>23.358195084742221</v>
      </c>
      <c r="AL87">
        <v>9.5349046553869101</v>
      </c>
      <c r="AM87">
        <v>7.0164403919849727</v>
      </c>
      <c r="AN87">
        <v>0</v>
      </c>
      <c r="AO87">
        <v>0</v>
      </c>
      <c r="AP87">
        <v>0.78757928866624916</v>
      </c>
      <c r="AQ87">
        <v>0</v>
      </c>
      <c r="AR87">
        <v>15.999264413274892</v>
      </c>
      <c r="AS87">
        <v>10.515353259862241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40.445371035802935</v>
      </c>
      <c r="BB87">
        <f t="shared" si="1"/>
        <v>927.1472374762302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491.9210993414294</v>
      </c>
      <c r="L88">
        <v>2.9951962335989171</v>
      </c>
      <c r="M88">
        <v>59.995339726925657</v>
      </c>
      <c r="N88">
        <v>49.995750951411623</v>
      </c>
      <c r="O88">
        <v>34.996014541236534</v>
      </c>
      <c r="P88">
        <v>24.306657452066649</v>
      </c>
      <c r="Q88">
        <v>9.1731113684014236</v>
      </c>
      <c r="R88">
        <v>18.327424194251165</v>
      </c>
      <c r="S88">
        <v>11.438673802625079</v>
      </c>
      <c r="T88">
        <v>0</v>
      </c>
      <c r="U88">
        <v>51.753893629784827</v>
      </c>
      <c r="V88">
        <v>7.9641322930686611</v>
      </c>
      <c r="W88">
        <v>13.976470629241328</v>
      </c>
      <c r="X88">
        <v>64.779871584913366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6.8441673416823212</v>
      </c>
      <c r="AF88">
        <v>18.616155229910248</v>
      </c>
      <c r="AG88">
        <v>29.839785514610728</v>
      </c>
      <c r="AH88">
        <v>0</v>
      </c>
      <c r="AI88">
        <v>0</v>
      </c>
      <c r="AJ88">
        <v>0</v>
      </c>
      <c r="AK88">
        <v>23.358195084742221</v>
      </c>
      <c r="AL88">
        <v>9.5349046553869101</v>
      </c>
      <c r="AM88">
        <v>7.0164403919849727</v>
      </c>
      <c r="AN88">
        <v>0</v>
      </c>
      <c r="AO88">
        <v>0</v>
      </c>
      <c r="AP88">
        <v>0.78757928866624916</v>
      </c>
      <c r="AQ88">
        <v>0</v>
      </c>
      <c r="AR88">
        <v>15.999264413274892</v>
      </c>
      <c r="AS88">
        <v>10.515353259862241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40.300863102835308</v>
      </c>
      <c r="BB88">
        <f t="shared" si="1"/>
        <v>923.83461782624022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481.3630095798477</v>
      </c>
      <c r="L89">
        <v>2.9952463702353995</v>
      </c>
      <c r="M89">
        <v>59.995339726925657</v>
      </c>
      <c r="N89">
        <v>49.995750951411623</v>
      </c>
      <c r="O89">
        <v>34.996014541236534</v>
      </c>
      <c r="P89">
        <v>24.306657452066649</v>
      </c>
      <c r="Q89">
        <v>9.1699083402538157</v>
      </c>
      <c r="R89">
        <v>18.32706037560077</v>
      </c>
      <c r="S89">
        <v>11.438678765071844</v>
      </c>
      <c r="T89">
        <v>0</v>
      </c>
      <c r="U89">
        <v>51.753893629784827</v>
      </c>
      <c r="V89">
        <v>7.9658919408699225</v>
      </c>
      <c r="W89">
        <v>14.122345068904684</v>
      </c>
      <c r="X89">
        <v>64.778895308815351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6.8441673416823212</v>
      </c>
      <c r="AF89">
        <v>12.548667893237321</v>
      </c>
      <c r="AG89">
        <v>29.839785514610728</v>
      </c>
      <c r="AH89">
        <v>0</v>
      </c>
      <c r="AI89">
        <v>0</v>
      </c>
      <c r="AJ89">
        <v>0</v>
      </c>
      <c r="AK89">
        <v>23.358195084742221</v>
      </c>
      <c r="AL89">
        <v>9.5349046553869101</v>
      </c>
      <c r="AM89">
        <v>7.0164403919849727</v>
      </c>
      <c r="AN89">
        <v>0</v>
      </c>
      <c r="AO89">
        <v>0</v>
      </c>
      <c r="AP89">
        <v>0.78757928866624916</v>
      </c>
      <c r="AQ89">
        <v>0</v>
      </c>
      <c r="AR89">
        <v>15.999264413274892</v>
      </c>
      <c r="AS89">
        <v>10.515353259862241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39.611897485588884</v>
      </c>
      <c r="BB89">
        <f t="shared" si="1"/>
        <v>908.0411524088837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480.20351613452391</v>
      </c>
      <c r="L90">
        <v>2.9952463702353995</v>
      </c>
      <c r="M90">
        <v>59.995339726925657</v>
      </c>
      <c r="N90">
        <v>49.995750951411623</v>
      </c>
      <c r="O90">
        <v>34.996014541236534</v>
      </c>
      <c r="P90">
        <v>24.306657452066649</v>
      </c>
      <c r="Q90">
        <v>9.1699083402538157</v>
      </c>
      <c r="R90">
        <v>18.32706037560077</v>
      </c>
      <c r="S90">
        <v>11.438678765071844</v>
      </c>
      <c r="T90">
        <v>0</v>
      </c>
      <c r="U90">
        <v>51.753893629784827</v>
      </c>
      <c r="V90">
        <v>7.9658919408699225</v>
      </c>
      <c r="W90">
        <v>14.122345068904684</v>
      </c>
      <c r="X90">
        <v>64.778895308815351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6.8441673416823212</v>
      </c>
      <c r="AF90">
        <v>12.410770389375916</v>
      </c>
      <c r="AG90">
        <v>29.839785514610728</v>
      </c>
      <c r="AH90">
        <v>0</v>
      </c>
      <c r="AI90">
        <v>0</v>
      </c>
      <c r="AJ90">
        <v>0</v>
      </c>
      <c r="AK90">
        <v>23.358195084742221</v>
      </c>
      <c r="AL90">
        <v>9.5349046553869101</v>
      </c>
      <c r="AM90">
        <v>7.0164403919849727</v>
      </c>
      <c r="AN90">
        <v>0</v>
      </c>
      <c r="AO90">
        <v>0</v>
      </c>
      <c r="AP90">
        <v>0.78757928866624916</v>
      </c>
      <c r="AQ90">
        <v>0</v>
      </c>
      <c r="AR90">
        <v>15.999264413274892</v>
      </c>
      <c r="AS90">
        <v>10.515353259862241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39.557666543912944</v>
      </c>
      <c r="BB90">
        <f t="shared" si="1"/>
        <v>906.79799240137436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478.30027954920013</v>
      </c>
      <c r="L91">
        <v>2.9952463702353995</v>
      </c>
      <c r="M91">
        <v>59.995339726925657</v>
      </c>
      <c r="N91">
        <v>49.995750951411623</v>
      </c>
      <c r="O91">
        <v>34.996014541236534</v>
      </c>
      <c r="P91">
        <v>24.306657452066649</v>
      </c>
      <c r="Q91">
        <v>9.3468790567680262</v>
      </c>
      <c r="R91">
        <v>18.323328648322384</v>
      </c>
      <c r="S91">
        <v>11.441146259584182</v>
      </c>
      <c r="T91">
        <v>0</v>
      </c>
      <c r="U91">
        <v>51.753893629784827</v>
      </c>
      <c r="V91">
        <v>7.9652306200161789</v>
      </c>
      <c r="W91">
        <v>14.129866191982726</v>
      </c>
      <c r="X91">
        <v>64.778895308815351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6.2053848405343359</v>
      </c>
      <c r="AG91">
        <v>29.839785514610728</v>
      </c>
      <c r="AH91">
        <v>0</v>
      </c>
      <c r="AI91">
        <v>0</v>
      </c>
      <c r="AJ91">
        <v>0</v>
      </c>
      <c r="AK91">
        <v>23.358195084742221</v>
      </c>
      <c r="AL91">
        <v>9.5349046553869101</v>
      </c>
      <c r="AM91">
        <v>7.0164403919849727</v>
      </c>
      <c r="AN91">
        <v>0</v>
      </c>
      <c r="AO91">
        <v>0</v>
      </c>
      <c r="AP91">
        <v>0.78757928866624916</v>
      </c>
      <c r="AQ91">
        <v>0</v>
      </c>
      <c r="AR91">
        <v>15.999264413274892</v>
      </c>
      <c r="AS91">
        <v>10.515353259862241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38.940271214576171</v>
      </c>
      <c r="BB91">
        <f t="shared" si="1"/>
        <v>892.64516454083582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467.0612096177797</v>
      </c>
      <c r="L92">
        <v>2.9952463702353995</v>
      </c>
      <c r="M92">
        <v>59.995339726925657</v>
      </c>
      <c r="N92">
        <v>49.995750951411623</v>
      </c>
      <c r="O92">
        <v>34.996014541236534</v>
      </c>
      <c r="P92">
        <v>24.306657452066649</v>
      </c>
      <c r="Q92">
        <v>9.3468790567680262</v>
      </c>
      <c r="R92">
        <v>18.323328648322384</v>
      </c>
      <c r="S92">
        <v>11.439550004533034</v>
      </c>
      <c r="T92">
        <v>0</v>
      </c>
      <c r="U92">
        <v>51.753893629784827</v>
      </c>
      <c r="V92">
        <v>7.9652306200161789</v>
      </c>
      <c r="W92">
        <v>14.129866191982726</v>
      </c>
      <c r="X92">
        <v>64.778895308815351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6.2053848405343359</v>
      </c>
      <c r="AG92">
        <v>29.839785514610728</v>
      </c>
      <c r="AH92">
        <v>0</v>
      </c>
      <c r="AI92">
        <v>0</v>
      </c>
      <c r="AJ92">
        <v>0</v>
      </c>
      <c r="AK92">
        <v>23.358195084742221</v>
      </c>
      <c r="AL92">
        <v>9.5349046553869101</v>
      </c>
      <c r="AM92">
        <v>7.0164403919849727</v>
      </c>
      <c r="AN92">
        <v>0</v>
      </c>
      <c r="AO92">
        <v>0</v>
      </c>
      <c r="AP92">
        <v>0.78757928866624916</v>
      </c>
      <c r="AQ92">
        <v>0</v>
      </c>
      <c r="AR92">
        <v>15.999264413274892</v>
      </c>
      <c r="AS92">
        <v>10.515353259862241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38.470411367981683</v>
      </c>
      <c r="BB92">
        <f t="shared" si="1"/>
        <v>881.8743582009588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455.00100856551649</v>
      </c>
      <c r="L93">
        <v>2.9952463702353995</v>
      </c>
      <c r="M93">
        <v>59.995339726925657</v>
      </c>
      <c r="N93">
        <v>49.995750951411623</v>
      </c>
      <c r="O93">
        <v>34.996014541236534</v>
      </c>
      <c r="P93">
        <v>24.306657452066649</v>
      </c>
      <c r="Q93">
        <v>9.3489960342308489</v>
      </c>
      <c r="R93">
        <v>18.323328648322384</v>
      </c>
      <c r="S93">
        <v>11.439550004533034</v>
      </c>
      <c r="T93">
        <v>0</v>
      </c>
      <c r="U93">
        <v>51.753893629784827</v>
      </c>
      <c r="V93">
        <v>7.9652306200161789</v>
      </c>
      <c r="W93">
        <v>14.129866191982726</v>
      </c>
      <c r="X93">
        <v>64.778895308815351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6.2053848405343359</v>
      </c>
      <c r="AG93">
        <v>29.839785514610728</v>
      </c>
      <c r="AH93">
        <v>0</v>
      </c>
      <c r="AI93">
        <v>0</v>
      </c>
      <c r="AJ93">
        <v>0</v>
      </c>
      <c r="AK93">
        <v>23.358195084742221</v>
      </c>
      <c r="AL93">
        <v>9.5349046553869101</v>
      </c>
      <c r="AM93">
        <v>7.0164403919849727</v>
      </c>
      <c r="AN93">
        <v>0</v>
      </c>
      <c r="AO93">
        <v>0</v>
      </c>
      <c r="AP93">
        <v>0.78757928866624916</v>
      </c>
      <c r="AQ93">
        <v>0</v>
      </c>
      <c r="AR93">
        <v>15.999264413274892</v>
      </c>
      <c r="AS93">
        <v>10.515353259862241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37.966383453655041</v>
      </c>
      <c r="BB93">
        <f t="shared" si="1"/>
        <v>870.3203020404851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405.21728542064812</v>
      </c>
      <c r="L94">
        <v>2.9952761510551298</v>
      </c>
      <c r="M94">
        <v>59.995339726925657</v>
      </c>
      <c r="N94">
        <v>49.995750951411623</v>
      </c>
      <c r="O94">
        <v>34.996014541236534</v>
      </c>
      <c r="P94">
        <v>24.306657452066649</v>
      </c>
      <c r="Q94">
        <v>9.3489960342308489</v>
      </c>
      <c r="R94">
        <v>18.323328648322384</v>
      </c>
      <c r="S94">
        <v>11.439550004533034</v>
      </c>
      <c r="T94">
        <v>0</v>
      </c>
      <c r="U94">
        <v>51.753893629784827</v>
      </c>
      <c r="V94">
        <v>7.9652306200161789</v>
      </c>
      <c r="W94">
        <v>14.129866191982726</v>
      </c>
      <c r="X94">
        <v>64.78679965820055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6.2053848405343359</v>
      </c>
      <c r="AG94">
        <v>29.839785514610728</v>
      </c>
      <c r="AH94">
        <v>0</v>
      </c>
      <c r="AI94">
        <v>0</v>
      </c>
      <c r="AJ94">
        <v>0</v>
      </c>
      <c r="AK94">
        <v>23.358195084742221</v>
      </c>
      <c r="AL94">
        <v>9.5349046553869101</v>
      </c>
      <c r="AM94">
        <v>7.0164403919849727</v>
      </c>
      <c r="AN94">
        <v>0</v>
      </c>
      <c r="AO94">
        <v>0</v>
      </c>
      <c r="AP94">
        <v>0.78757928866624916</v>
      </c>
      <c r="AQ94">
        <v>0</v>
      </c>
      <c r="AR94">
        <v>15.999264413274892</v>
      </c>
      <c r="AS94">
        <v>10.515353259862241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35.885755472842092</v>
      </c>
      <c r="BB94">
        <f t="shared" si="1"/>
        <v>822.62514100663452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354.04779909208241</v>
      </c>
      <c r="L95">
        <v>2.9952761510551298</v>
      </c>
      <c r="M95">
        <v>59.995339726925657</v>
      </c>
      <c r="N95">
        <v>49.995750951411623</v>
      </c>
      <c r="O95">
        <v>34.996014541236534</v>
      </c>
      <c r="P95">
        <v>24.306657452066649</v>
      </c>
      <c r="Q95">
        <v>9.3489960342308489</v>
      </c>
      <c r="R95">
        <v>18.323328648322384</v>
      </c>
      <c r="S95">
        <v>11.439550004533034</v>
      </c>
      <c r="T95">
        <v>0</v>
      </c>
      <c r="U95">
        <v>51.753893629784827</v>
      </c>
      <c r="V95">
        <v>7.9652306200161789</v>
      </c>
      <c r="W95">
        <v>14.129866191982726</v>
      </c>
      <c r="X95">
        <v>64.78679965820055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6.2053848405343359</v>
      </c>
      <c r="AG95">
        <v>29.839785514610728</v>
      </c>
      <c r="AH95">
        <v>0</v>
      </c>
      <c r="AI95">
        <v>0</v>
      </c>
      <c r="AJ95">
        <v>0</v>
      </c>
      <c r="AK95">
        <v>23.358195084742221</v>
      </c>
      <c r="AL95">
        <v>9.5349046553869101</v>
      </c>
      <c r="AM95">
        <v>7.0164403919849727</v>
      </c>
      <c r="AN95">
        <v>0</v>
      </c>
      <c r="AO95">
        <v>0</v>
      </c>
      <c r="AP95">
        <v>0.67506763431433936</v>
      </c>
      <c r="AQ95">
        <v>0</v>
      </c>
      <c r="AR95">
        <v>15.029611927363806</v>
      </c>
      <c r="AS95">
        <v>10.042753067000627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33.68188179518345</v>
      </c>
      <c r="BB95">
        <f t="shared" si="1"/>
        <v>772.10476402260292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308.16173756100164</v>
      </c>
      <c r="L96">
        <v>2.9952761510551298</v>
      </c>
      <c r="M96">
        <v>59.995339726925657</v>
      </c>
      <c r="N96">
        <v>49.995750951411623</v>
      </c>
      <c r="O96">
        <v>34.996014541236534</v>
      </c>
      <c r="P96">
        <v>24.306657452066649</v>
      </c>
      <c r="Q96">
        <v>9.2441517368772725</v>
      </c>
      <c r="R96">
        <v>18.323328648322384</v>
      </c>
      <c r="S96">
        <v>11.441422643578965</v>
      </c>
      <c r="T96">
        <v>0</v>
      </c>
      <c r="U96">
        <v>51.753893629784827</v>
      </c>
      <c r="V96">
        <v>7.9652306200161789</v>
      </c>
      <c r="W96">
        <v>14.129866191982726</v>
      </c>
      <c r="X96">
        <v>64.78679965820055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6.2053848405343359</v>
      </c>
      <c r="AG96">
        <v>29.839785514610728</v>
      </c>
      <c r="AH96">
        <v>0</v>
      </c>
      <c r="AI96">
        <v>0</v>
      </c>
      <c r="AJ96">
        <v>0</v>
      </c>
      <c r="AK96">
        <v>23.358195084742221</v>
      </c>
      <c r="AL96">
        <v>9.5349046553869101</v>
      </c>
      <c r="AM96">
        <v>7.0164403919849727</v>
      </c>
      <c r="AN96">
        <v>0</v>
      </c>
      <c r="AO96">
        <v>0</v>
      </c>
      <c r="AP96">
        <v>0.67506763431433936</v>
      </c>
      <c r="AQ96">
        <v>0</v>
      </c>
      <c r="AR96">
        <v>15.029611927363806</v>
      </c>
      <c r="AS96">
        <v>10.042753067000627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31.759540207867019</v>
      </c>
      <c r="BB96">
        <f t="shared" si="1"/>
        <v>728.03807242053085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284.33660157951977</v>
      </c>
      <c r="L97">
        <v>2.9952761510551298</v>
      </c>
      <c r="M97">
        <v>59.995339726925657</v>
      </c>
      <c r="N97">
        <v>49.995750951411623</v>
      </c>
      <c r="O97">
        <v>34.996014541236534</v>
      </c>
      <c r="P97">
        <v>24.306657452066649</v>
      </c>
      <c r="Q97">
        <v>9.2441517368772725</v>
      </c>
      <c r="R97">
        <v>18.323328648322384</v>
      </c>
      <c r="S97">
        <v>11.441422643578965</v>
      </c>
      <c r="T97">
        <v>0</v>
      </c>
      <c r="U97">
        <v>51.753893629784827</v>
      </c>
      <c r="V97">
        <v>7.9652306200161789</v>
      </c>
      <c r="W97">
        <v>14.129866191982726</v>
      </c>
      <c r="X97">
        <v>64.78679965820055</v>
      </c>
      <c r="Y97">
        <v>0</v>
      </c>
      <c r="Z97">
        <v>0.48306958046336879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6.2053848405343359</v>
      </c>
      <c r="AG97">
        <v>29.839785514610728</v>
      </c>
      <c r="AH97">
        <v>0</v>
      </c>
      <c r="AI97">
        <v>0</v>
      </c>
      <c r="AJ97">
        <v>0</v>
      </c>
      <c r="AK97">
        <v>23.358195084742221</v>
      </c>
      <c r="AL97">
        <v>9.5349046553869101</v>
      </c>
      <c r="AM97">
        <v>6.9951353734084742</v>
      </c>
      <c r="AN97">
        <v>0</v>
      </c>
      <c r="AO97">
        <v>0</v>
      </c>
      <c r="AP97">
        <v>0.67506763431433936</v>
      </c>
      <c r="AQ97">
        <v>0</v>
      </c>
      <c r="AR97">
        <v>11.635828914214152</v>
      </c>
      <c r="AS97">
        <v>9.2157026149029413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30.606520443680616</v>
      </c>
      <c r="BB97">
        <f t="shared" si="1"/>
        <v>701.60688729987498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281.27979035843435</v>
      </c>
      <c r="L98">
        <v>2.9952761510551298</v>
      </c>
      <c r="M98">
        <v>59.995339726925657</v>
      </c>
      <c r="N98">
        <v>49.995750951411623</v>
      </c>
      <c r="O98">
        <v>34.996014541236534</v>
      </c>
      <c r="P98">
        <v>24.306657452066649</v>
      </c>
      <c r="Q98">
        <v>9.2441517368772725</v>
      </c>
      <c r="R98">
        <v>18.323328648322384</v>
      </c>
      <c r="S98">
        <v>11.441422643578965</v>
      </c>
      <c r="T98">
        <v>0</v>
      </c>
      <c r="U98">
        <v>51.753893629784827</v>
      </c>
      <c r="V98">
        <v>7.9652306200161789</v>
      </c>
      <c r="W98">
        <v>14.129866191982726</v>
      </c>
      <c r="X98">
        <v>64.78679965820055</v>
      </c>
      <c r="Y98">
        <v>0</v>
      </c>
      <c r="Z98">
        <v>2.8781286612398249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6.2053848405343359</v>
      </c>
      <c r="AG98">
        <v>29.839785514610728</v>
      </c>
      <c r="AH98">
        <v>0</v>
      </c>
      <c r="AI98">
        <v>0</v>
      </c>
      <c r="AJ98">
        <v>0</v>
      </c>
      <c r="AK98">
        <v>23.358195084742221</v>
      </c>
      <c r="AL98">
        <v>9.5349046553869101</v>
      </c>
      <c r="AM98">
        <v>6.8649384358171561</v>
      </c>
      <c r="AN98">
        <v>0</v>
      </c>
      <c r="AO98">
        <v>0</v>
      </c>
      <c r="AP98">
        <v>0.67506763431433936</v>
      </c>
      <c r="AQ98">
        <v>0</v>
      </c>
      <c r="AR98">
        <v>11.635828914214152</v>
      </c>
      <c r="AS98">
        <v>10.515353259862241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30.627742369183679</v>
      </c>
      <c r="BB98">
        <f t="shared" si="1"/>
        <v>702.09336694143087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9.6520821671721961</v>
      </c>
      <c r="L99">
        <f t="shared" si="2"/>
        <v>6.3369538751815793E-2</v>
      </c>
      <c r="M99">
        <f t="shared" si="2"/>
        <v>1.3726422888224161</v>
      </c>
      <c r="N99">
        <f t="shared" si="2"/>
        <v>1.1998980228338776</v>
      </c>
      <c r="O99">
        <f t="shared" si="2"/>
        <v>0.83990434898967603</v>
      </c>
      <c r="P99">
        <f t="shared" si="2"/>
        <v>0.58335977884960055</v>
      </c>
      <c r="Q99">
        <f t="shared" si="2"/>
        <v>0.13611157045174432</v>
      </c>
      <c r="R99">
        <f t="shared" si="2"/>
        <v>0.37256265613714856</v>
      </c>
      <c r="S99">
        <f t="shared" si="2"/>
        <v>0.21990072546920791</v>
      </c>
      <c r="T99">
        <f t="shared" si="2"/>
        <v>0</v>
      </c>
      <c r="U99">
        <f t="shared" si="2"/>
        <v>1.2420934471148357</v>
      </c>
      <c r="V99">
        <f t="shared" si="2"/>
        <v>0.12543843467536397</v>
      </c>
      <c r="W99">
        <f t="shared" si="2"/>
        <v>0.28198484036560201</v>
      </c>
      <c r="X99">
        <f t="shared" si="2"/>
        <v>1.2915369955806186</v>
      </c>
      <c r="Y99">
        <f t="shared" si="2"/>
        <v>0</v>
      </c>
      <c r="Z99">
        <f t="shared" si="2"/>
        <v>5.9258387586725116E-2</v>
      </c>
      <c r="AA99">
        <f t="shared" si="2"/>
        <v>9.0196368503443938E-2</v>
      </c>
      <c r="AB99">
        <f t="shared" si="2"/>
        <v>4.737424207062723E-2</v>
      </c>
      <c r="AC99">
        <f t="shared" si="2"/>
        <v>4.764683834820499E-2</v>
      </c>
      <c r="AD99">
        <f t="shared" si="2"/>
        <v>4.9313479082133176E-2</v>
      </c>
      <c r="AE99">
        <f t="shared" si="2"/>
        <v>0.14041721645522862</v>
      </c>
      <c r="AF99">
        <f t="shared" si="2"/>
        <v>0.21318944977517729</v>
      </c>
      <c r="AG99">
        <f t="shared" si="2"/>
        <v>0.7161548523506579</v>
      </c>
      <c r="AH99">
        <f t="shared" si="2"/>
        <v>0.25398904481123469</v>
      </c>
      <c r="AI99">
        <f t="shared" si="2"/>
        <v>1.1884400755322478E-2</v>
      </c>
      <c r="AJ99">
        <f t="shared" si="2"/>
        <v>0</v>
      </c>
      <c r="AK99">
        <f t="shared" si="2"/>
        <v>0.56059668203381319</v>
      </c>
      <c r="AL99">
        <f t="shared" si="2"/>
        <v>0.32600705975628991</v>
      </c>
      <c r="AM99">
        <f t="shared" si="2"/>
        <v>0.13167661702118566</v>
      </c>
      <c r="AN99">
        <f t="shared" si="2"/>
        <v>0</v>
      </c>
      <c r="AO99">
        <f t="shared" si="2"/>
        <v>0</v>
      </c>
      <c r="AP99">
        <f t="shared" si="2"/>
        <v>1.1813686694427056E-2</v>
      </c>
      <c r="AQ99">
        <f t="shared" si="2"/>
        <v>0.37772715279607627</v>
      </c>
      <c r="AR99">
        <f t="shared" si="2"/>
        <v>0.3399843702717596</v>
      </c>
      <c r="AS99">
        <f t="shared" si="2"/>
        <v>0.23656590960300525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0.87757764795680815</v>
      </c>
      <c r="BB99">
        <f t="shared" si="1"/>
        <v>20.11710292517261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85.973602089045457</v>
      </c>
      <c r="L3">
        <v>9.9978051919175197</v>
      </c>
      <c r="M3">
        <v>0</v>
      </c>
      <c r="N3">
        <v>29.615516844104821</v>
      </c>
      <c r="O3">
        <v>24.854056838767271</v>
      </c>
      <c r="P3">
        <v>60.949282747990218</v>
      </c>
      <c r="Q3">
        <v>2.6880427570336827</v>
      </c>
      <c r="R3">
        <v>11.062721049467752</v>
      </c>
      <c r="S3">
        <v>6.8971373724256964</v>
      </c>
      <c r="T3">
        <v>0</v>
      </c>
      <c r="U3">
        <v>275.77749947818825</v>
      </c>
      <c r="V3">
        <v>4.6071195992485912</v>
      </c>
      <c r="W3">
        <v>8.6386622644731581</v>
      </c>
      <c r="X3">
        <v>37.468947066333513</v>
      </c>
      <c r="Y3">
        <v>0</v>
      </c>
      <c r="Z3">
        <v>1.6644915299519931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13.505402471509077</v>
      </c>
      <c r="AL3">
        <v>0.64915228828364724</v>
      </c>
      <c r="AM3">
        <v>0</v>
      </c>
      <c r="AN3">
        <v>0</v>
      </c>
      <c r="AO3">
        <v>0</v>
      </c>
      <c r="AP3">
        <v>0.13013590064704653</v>
      </c>
      <c r="AQ3">
        <v>0</v>
      </c>
      <c r="AR3">
        <v>9.5331491003965763</v>
      </c>
      <c r="AS3">
        <v>8.1994834251721969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24.754470295025151</v>
      </c>
      <c r="BB3">
        <f>SUM(B3:AZ3)-BA3</f>
        <v>567.45773771993129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85.973602089045457</v>
      </c>
      <c r="L4">
        <v>9.9978051919175197</v>
      </c>
      <c r="M4">
        <v>0</v>
      </c>
      <c r="N4">
        <v>29.615516844104821</v>
      </c>
      <c r="O4">
        <v>24.854056838767271</v>
      </c>
      <c r="P4">
        <v>60.949282747990218</v>
      </c>
      <c r="Q4">
        <v>2.6880427570336827</v>
      </c>
      <c r="R4">
        <v>11.062721049467752</v>
      </c>
      <c r="S4">
        <v>6.8961526379560389</v>
      </c>
      <c r="T4">
        <v>0</v>
      </c>
      <c r="U4">
        <v>275.77749947818825</v>
      </c>
      <c r="V4">
        <v>4.6071195992485912</v>
      </c>
      <c r="W4">
        <v>8.6386622644731581</v>
      </c>
      <c r="X4">
        <v>37.468947066333513</v>
      </c>
      <c r="Y4">
        <v>0</v>
      </c>
      <c r="Z4">
        <v>1.6644915299519931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13.505402471509077</v>
      </c>
      <c r="AL4">
        <v>0.64915228828364724</v>
      </c>
      <c r="AM4">
        <v>0</v>
      </c>
      <c r="AN4">
        <v>0</v>
      </c>
      <c r="AO4">
        <v>0</v>
      </c>
      <c r="AP4">
        <v>0.13013590064704653</v>
      </c>
      <c r="AQ4">
        <v>0</v>
      </c>
      <c r="AR4">
        <v>9.5331491003965763</v>
      </c>
      <c r="AS4">
        <v>8.1994834251721969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24.754429133124319</v>
      </c>
      <c r="BB4">
        <f t="shared" ref="BB4:BB67" si="0">SUM(B4:AZ4)-BA4</f>
        <v>567.45679414736253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85.973602089045457</v>
      </c>
      <c r="L5">
        <v>9.9978051919175197</v>
      </c>
      <c r="M5">
        <v>0</v>
      </c>
      <c r="N5">
        <v>29.615516844104821</v>
      </c>
      <c r="O5">
        <v>24.854056838767271</v>
      </c>
      <c r="P5">
        <v>60.949282747990218</v>
      </c>
      <c r="Q5">
        <v>2.6925485284909203</v>
      </c>
      <c r="R5">
        <v>11.061891722928838</v>
      </c>
      <c r="S5">
        <v>6.8965983150895047</v>
      </c>
      <c r="T5">
        <v>0</v>
      </c>
      <c r="U5">
        <v>275.77749947818825</v>
      </c>
      <c r="V5">
        <v>4.6071195992485912</v>
      </c>
      <c r="W5">
        <v>8.8368924372086539</v>
      </c>
      <c r="X5">
        <v>37.468947066333513</v>
      </c>
      <c r="Y5">
        <v>0</v>
      </c>
      <c r="Z5">
        <v>1.6644915299519931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13.505402471509077</v>
      </c>
      <c r="AL5">
        <v>3.2457611763809875</v>
      </c>
      <c r="AM5">
        <v>0</v>
      </c>
      <c r="AN5">
        <v>0</v>
      </c>
      <c r="AO5">
        <v>0</v>
      </c>
      <c r="AP5">
        <v>0.13013590064704653</v>
      </c>
      <c r="AQ5">
        <v>0</v>
      </c>
      <c r="AR5">
        <v>6.7292817491129195</v>
      </c>
      <c r="AS5">
        <v>8.1994834251721969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24.754224055285235</v>
      </c>
      <c r="BB5">
        <f t="shared" si="0"/>
        <v>567.45209305680248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85.973602089045457</v>
      </c>
      <c r="L6">
        <v>9.9978051919175197</v>
      </c>
      <c r="M6">
        <v>0</v>
      </c>
      <c r="N6">
        <v>29.615516844104821</v>
      </c>
      <c r="O6">
        <v>24.854056838767271</v>
      </c>
      <c r="P6">
        <v>60.949282747990218</v>
      </c>
      <c r="Q6">
        <v>2.6925485284909203</v>
      </c>
      <c r="R6">
        <v>11.061793487865781</v>
      </c>
      <c r="S6">
        <v>6.8965983150895047</v>
      </c>
      <c r="T6">
        <v>0</v>
      </c>
      <c r="U6">
        <v>275.77749947818825</v>
      </c>
      <c r="V6">
        <v>4.6071195992485912</v>
      </c>
      <c r="W6">
        <v>8.8368924372086539</v>
      </c>
      <c r="X6">
        <v>37.468947066333513</v>
      </c>
      <c r="Y6">
        <v>0</v>
      </c>
      <c r="Z6">
        <v>1.6644915299519931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13.505402471509077</v>
      </c>
      <c r="AL6">
        <v>13.573183269889652</v>
      </c>
      <c r="AM6">
        <v>0</v>
      </c>
      <c r="AN6">
        <v>0</v>
      </c>
      <c r="AO6">
        <v>0</v>
      </c>
      <c r="AP6">
        <v>0.13013590064704653</v>
      </c>
      <c r="AQ6">
        <v>0</v>
      </c>
      <c r="AR6">
        <v>5.0469611792945104</v>
      </c>
      <c r="AS6">
        <v>8.1994834251721969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25.115585192749851</v>
      </c>
      <c r="BB6">
        <f t="shared" si="0"/>
        <v>575.73573520796504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85.973602089045457</v>
      </c>
      <c r="L7">
        <v>9.9978051919175197</v>
      </c>
      <c r="M7">
        <v>0</v>
      </c>
      <c r="N7">
        <v>29.615516844104821</v>
      </c>
      <c r="O7">
        <v>24.854056838767271</v>
      </c>
      <c r="P7">
        <v>60.949282747990218</v>
      </c>
      <c r="Q7">
        <v>1.5134239587785301</v>
      </c>
      <c r="R7">
        <v>5.5197914548559908</v>
      </c>
      <c r="S7">
        <v>3.444736459928631</v>
      </c>
      <c r="T7">
        <v>0</v>
      </c>
      <c r="U7">
        <v>275.77749947818825</v>
      </c>
      <c r="V7">
        <v>0</v>
      </c>
      <c r="W7">
        <v>4.9977392393346216</v>
      </c>
      <c r="X7">
        <v>18.786658696211788</v>
      </c>
      <c r="Y7">
        <v>0</v>
      </c>
      <c r="Z7">
        <v>1.6644915299519931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13.505402471509077</v>
      </c>
      <c r="AL7">
        <v>13.573183269889652</v>
      </c>
      <c r="AM7">
        <v>0</v>
      </c>
      <c r="AN7">
        <v>0</v>
      </c>
      <c r="AO7">
        <v>0</v>
      </c>
      <c r="AP7">
        <v>0.13013590064704653</v>
      </c>
      <c r="AQ7">
        <v>0</v>
      </c>
      <c r="AR7">
        <v>5.0469611792945104</v>
      </c>
      <c r="AS7">
        <v>4.0314126111458988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23.382155058393231</v>
      </c>
      <c r="BB7">
        <f t="shared" si="0"/>
        <v>535.99954490316816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85.973602089045457</v>
      </c>
      <c r="L8">
        <v>9.9978051919175197</v>
      </c>
      <c r="M8">
        <v>0</v>
      </c>
      <c r="N8">
        <v>29.615516844104821</v>
      </c>
      <c r="O8">
        <v>24.854056838767271</v>
      </c>
      <c r="P8">
        <v>60.949282747990218</v>
      </c>
      <c r="Q8">
        <v>1.5134239587785301</v>
      </c>
      <c r="R8">
        <v>5.5197914548559908</v>
      </c>
      <c r="S8">
        <v>3.444736459928631</v>
      </c>
      <c r="T8">
        <v>0</v>
      </c>
      <c r="U8">
        <v>275.77749947818825</v>
      </c>
      <c r="V8">
        <v>0</v>
      </c>
      <c r="W8">
        <v>4.9977392393346216</v>
      </c>
      <c r="X8">
        <v>18.786658696211788</v>
      </c>
      <c r="Y8">
        <v>0</v>
      </c>
      <c r="Z8">
        <v>1.6644915299519931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13.505402471509077</v>
      </c>
      <c r="AL8">
        <v>13.573183269889652</v>
      </c>
      <c r="AM8">
        <v>0</v>
      </c>
      <c r="AN8">
        <v>0</v>
      </c>
      <c r="AO8">
        <v>0</v>
      </c>
      <c r="AP8">
        <v>0.13013590064704653</v>
      </c>
      <c r="AQ8">
        <v>0</v>
      </c>
      <c r="AR8">
        <v>5.0469611792945104</v>
      </c>
      <c r="AS8">
        <v>4.0314126111458988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23.382155058393231</v>
      </c>
      <c r="BB8">
        <f t="shared" si="0"/>
        <v>535.99954490316816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86.285861808100037</v>
      </c>
      <c r="L9">
        <v>9.9978051919175197</v>
      </c>
      <c r="M9">
        <v>0</v>
      </c>
      <c r="N9">
        <v>29.615516844104821</v>
      </c>
      <c r="O9">
        <v>24.854056838767271</v>
      </c>
      <c r="P9">
        <v>60.949282747990218</v>
      </c>
      <c r="Q9">
        <v>1.5134239587785301</v>
      </c>
      <c r="R9">
        <v>5.5197914548559908</v>
      </c>
      <c r="S9">
        <v>3.444736459928631</v>
      </c>
      <c r="T9">
        <v>0</v>
      </c>
      <c r="U9">
        <v>275.77749947818825</v>
      </c>
      <c r="V9">
        <v>0</v>
      </c>
      <c r="W9">
        <v>4.9977392393346216</v>
      </c>
      <c r="X9">
        <v>18.786658696211788</v>
      </c>
      <c r="Y9">
        <v>0</v>
      </c>
      <c r="Z9">
        <v>1.6644915299519931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13.505402471509077</v>
      </c>
      <c r="AL9">
        <v>13.573183269889652</v>
      </c>
      <c r="AM9">
        <v>0</v>
      </c>
      <c r="AN9">
        <v>0</v>
      </c>
      <c r="AO9">
        <v>0</v>
      </c>
      <c r="AP9">
        <v>0.13013590064704653</v>
      </c>
      <c r="AQ9">
        <v>0</v>
      </c>
      <c r="AR9">
        <v>6.7292817491129195</v>
      </c>
      <c r="AS9">
        <v>4.0314126111458988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23.465528514468119</v>
      </c>
      <c r="BB9">
        <f t="shared" si="0"/>
        <v>537.91075173596619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86.276449391553669</v>
      </c>
      <c r="L10">
        <v>9.9978051919175197</v>
      </c>
      <c r="M10">
        <v>0</v>
      </c>
      <c r="N10">
        <v>29.615516844104821</v>
      </c>
      <c r="O10">
        <v>24.854056838767271</v>
      </c>
      <c r="P10">
        <v>60.949282747990218</v>
      </c>
      <c r="Q10">
        <v>1.5134239587785301</v>
      </c>
      <c r="R10">
        <v>5.5197914548559908</v>
      </c>
      <c r="S10">
        <v>3.444736459928631</v>
      </c>
      <c r="T10">
        <v>0</v>
      </c>
      <c r="U10">
        <v>275.77749947818825</v>
      </c>
      <c r="V10">
        <v>0</v>
      </c>
      <c r="W10">
        <v>4.9977392393346216</v>
      </c>
      <c r="X10">
        <v>18.786658696211788</v>
      </c>
      <c r="Y10">
        <v>0</v>
      </c>
      <c r="Z10">
        <v>1.6644915299519931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13.505402471509077</v>
      </c>
      <c r="AL10">
        <v>13.573183269889652</v>
      </c>
      <c r="AM10">
        <v>0</v>
      </c>
      <c r="AN10">
        <v>0</v>
      </c>
      <c r="AO10">
        <v>0</v>
      </c>
      <c r="AP10">
        <v>0.13013590064704653</v>
      </c>
      <c r="AQ10">
        <v>0</v>
      </c>
      <c r="AR10">
        <v>6.7292817491129195</v>
      </c>
      <c r="AS10">
        <v>4.0314126111458988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23.465135075456487</v>
      </c>
      <c r="BB10">
        <f t="shared" si="0"/>
        <v>537.90173275843154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86.285861808100037</v>
      </c>
      <c r="L11">
        <v>9.9978051919175197</v>
      </c>
      <c r="M11">
        <v>0</v>
      </c>
      <c r="N11">
        <v>29.615516844104821</v>
      </c>
      <c r="O11">
        <v>24.854056838767271</v>
      </c>
      <c r="P11">
        <v>60.949282747990218</v>
      </c>
      <c r="Q11">
        <v>1.5134239587785301</v>
      </c>
      <c r="R11">
        <v>5.5195529700625938</v>
      </c>
      <c r="S11">
        <v>3.4419345810641002</v>
      </c>
      <c r="T11">
        <v>0</v>
      </c>
      <c r="U11">
        <v>275.77749947818825</v>
      </c>
      <c r="V11">
        <v>0</v>
      </c>
      <c r="W11">
        <v>4.9977392393346216</v>
      </c>
      <c r="X11">
        <v>18.784423454468293</v>
      </c>
      <c r="Y11">
        <v>0</v>
      </c>
      <c r="Z11">
        <v>1.6644915299519931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13.505402471509077</v>
      </c>
      <c r="AL11">
        <v>13.573183269889652</v>
      </c>
      <c r="AM11">
        <v>0</v>
      </c>
      <c r="AN11">
        <v>0</v>
      </c>
      <c r="AO11">
        <v>0</v>
      </c>
      <c r="AP11">
        <v>0.13013590064704653</v>
      </c>
      <c r="AQ11">
        <v>0</v>
      </c>
      <c r="AR11">
        <v>9.6733424149446883</v>
      </c>
      <c r="AS11">
        <v>4.0314126111458988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23.588369729994106</v>
      </c>
      <c r="BB11">
        <f t="shared" si="0"/>
        <v>540.72669558087057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86.276449391553669</v>
      </c>
      <c r="L12">
        <v>9.9978051919175197</v>
      </c>
      <c r="M12">
        <v>0</v>
      </c>
      <c r="N12">
        <v>29.615516844104821</v>
      </c>
      <c r="O12">
        <v>24.854056838767271</v>
      </c>
      <c r="P12">
        <v>60.949282747990218</v>
      </c>
      <c r="Q12">
        <v>1.5134239587785301</v>
      </c>
      <c r="R12">
        <v>5.5195529700625938</v>
      </c>
      <c r="S12">
        <v>3.4419345810641002</v>
      </c>
      <c r="T12">
        <v>0</v>
      </c>
      <c r="U12">
        <v>275.77749947818825</v>
      </c>
      <c r="V12">
        <v>0</v>
      </c>
      <c r="W12">
        <v>4.9977392393346216</v>
      </c>
      <c r="X12">
        <v>18.002594171975041</v>
      </c>
      <c r="Y12">
        <v>0</v>
      </c>
      <c r="Z12">
        <v>1.6644915299519931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13.505402471509077</v>
      </c>
      <c r="AL12">
        <v>3.2457611763809875</v>
      </c>
      <c r="AM12">
        <v>0</v>
      </c>
      <c r="AN12">
        <v>0</v>
      </c>
      <c r="AO12">
        <v>0</v>
      </c>
      <c r="AP12">
        <v>0.13013590064704653</v>
      </c>
      <c r="AQ12">
        <v>0</v>
      </c>
      <c r="AR12">
        <v>9.6733424149446883</v>
      </c>
      <c r="AS12">
        <v>4.0314126111458988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23.123609583465594</v>
      </c>
      <c r="BB12">
        <f t="shared" si="0"/>
        <v>530.07279193485078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86.285861808100037</v>
      </c>
      <c r="L13">
        <v>9.9978051919175197</v>
      </c>
      <c r="M13">
        <v>0</v>
      </c>
      <c r="N13">
        <v>29.615516844104821</v>
      </c>
      <c r="O13">
        <v>24.854056838767271</v>
      </c>
      <c r="P13">
        <v>60.949282747990218</v>
      </c>
      <c r="Q13">
        <v>1.5134239587785301</v>
      </c>
      <c r="R13">
        <v>5.5195529700625938</v>
      </c>
      <c r="S13">
        <v>3.4419345810641002</v>
      </c>
      <c r="T13">
        <v>0</v>
      </c>
      <c r="U13">
        <v>275.77749947818825</v>
      </c>
      <c r="V13">
        <v>0</v>
      </c>
      <c r="W13">
        <v>4.9977392393346216</v>
      </c>
      <c r="X13">
        <v>18.002594171975041</v>
      </c>
      <c r="Y13">
        <v>0</v>
      </c>
      <c r="Z13">
        <v>1.6644915299519931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13.505402471509077</v>
      </c>
      <c r="AL13">
        <v>3.2457611763809875</v>
      </c>
      <c r="AM13">
        <v>0</v>
      </c>
      <c r="AN13">
        <v>0</v>
      </c>
      <c r="AO13">
        <v>0</v>
      </c>
      <c r="AP13">
        <v>0.13013590064704653</v>
      </c>
      <c r="AQ13">
        <v>0</v>
      </c>
      <c r="AR13">
        <v>6.7292817491129195</v>
      </c>
      <c r="AS13">
        <v>4.0314126111458988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23.000941286645457</v>
      </c>
      <c r="BB13">
        <f t="shared" si="0"/>
        <v>527.26081198238546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86.276449391553669</v>
      </c>
      <c r="L14">
        <v>9.9978051919175197</v>
      </c>
      <c r="M14">
        <v>0</v>
      </c>
      <c r="N14">
        <v>29.615516844104821</v>
      </c>
      <c r="O14">
        <v>24.854056838767271</v>
      </c>
      <c r="P14">
        <v>60.949282747990218</v>
      </c>
      <c r="Q14">
        <v>1.5134239587785301</v>
      </c>
      <c r="R14">
        <v>5.5197914548559908</v>
      </c>
      <c r="S14">
        <v>3.444736459928631</v>
      </c>
      <c r="T14">
        <v>0</v>
      </c>
      <c r="U14">
        <v>275.77749947818825</v>
      </c>
      <c r="V14">
        <v>0</v>
      </c>
      <c r="W14">
        <v>4.9977392393346216</v>
      </c>
      <c r="X14">
        <v>18.002594171975041</v>
      </c>
      <c r="Y14">
        <v>0</v>
      </c>
      <c r="Z14">
        <v>1.6644915299519931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13.505402471509077</v>
      </c>
      <c r="AL14">
        <v>3.2457611763809875</v>
      </c>
      <c r="AM14">
        <v>0</v>
      </c>
      <c r="AN14">
        <v>0</v>
      </c>
      <c r="AO14">
        <v>0</v>
      </c>
      <c r="AP14">
        <v>0.13013590064704653</v>
      </c>
      <c r="AQ14">
        <v>0</v>
      </c>
      <c r="AR14">
        <v>6.7292817491129195</v>
      </c>
      <c r="AS14">
        <v>4.0314126111458988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23.000674934834727</v>
      </c>
      <c r="BB14">
        <f t="shared" si="0"/>
        <v>527.2547062813079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86.285861808100037</v>
      </c>
      <c r="L15">
        <v>9.9978051919175197</v>
      </c>
      <c r="M15">
        <v>0</v>
      </c>
      <c r="N15">
        <v>29.615516844104821</v>
      </c>
      <c r="O15">
        <v>24.854056838767271</v>
      </c>
      <c r="P15">
        <v>60.949282747990218</v>
      </c>
      <c r="Q15">
        <v>1.5759907709011942</v>
      </c>
      <c r="R15">
        <v>5.5195529700625938</v>
      </c>
      <c r="S15">
        <v>3.4419345810641002</v>
      </c>
      <c r="T15">
        <v>0</v>
      </c>
      <c r="U15">
        <v>275.77749947818825</v>
      </c>
      <c r="V15">
        <v>0</v>
      </c>
      <c r="W15">
        <v>4.9977392393346216</v>
      </c>
      <c r="X15">
        <v>18.002594171975041</v>
      </c>
      <c r="Y15">
        <v>0</v>
      </c>
      <c r="Z15">
        <v>0.2793708411605092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13.505402471509077</v>
      </c>
      <c r="AL15">
        <v>3.2457611763809875</v>
      </c>
      <c r="AM15">
        <v>0</v>
      </c>
      <c r="AN15">
        <v>0</v>
      </c>
      <c r="AO15">
        <v>0</v>
      </c>
      <c r="AP15">
        <v>0.13013590064704653</v>
      </c>
      <c r="AQ15">
        <v>0</v>
      </c>
      <c r="AR15">
        <v>6.7292817491129195</v>
      </c>
      <c r="AS15">
        <v>4.0314126111458988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22.945658534600696</v>
      </c>
      <c r="BB15">
        <f t="shared" si="0"/>
        <v>525.99354085776133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86.276449391553669</v>
      </c>
      <c r="L16">
        <v>9.9978051919175197</v>
      </c>
      <c r="M16">
        <v>0</v>
      </c>
      <c r="N16">
        <v>29.615516844104821</v>
      </c>
      <c r="O16">
        <v>24.854056838767271</v>
      </c>
      <c r="P16">
        <v>60.949282747990218</v>
      </c>
      <c r="Q16">
        <v>2.0142742087820311</v>
      </c>
      <c r="R16">
        <v>5.3310352886237968</v>
      </c>
      <c r="S16">
        <v>3.4419345810641002</v>
      </c>
      <c r="T16">
        <v>0</v>
      </c>
      <c r="U16">
        <v>275.77749947818825</v>
      </c>
      <c r="V16">
        <v>0</v>
      </c>
      <c r="W16">
        <v>4.9977392393346216</v>
      </c>
      <c r="X16">
        <v>18.002594171975041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13.505402471509077</v>
      </c>
      <c r="AL16">
        <v>3.2457611763809875</v>
      </c>
      <c r="AM16">
        <v>0</v>
      </c>
      <c r="AN16">
        <v>0</v>
      </c>
      <c r="AO16">
        <v>0</v>
      </c>
      <c r="AP16">
        <v>0.13013590064704653</v>
      </c>
      <c r="AQ16">
        <v>0</v>
      </c>
      <c r="AR16">
        <v>6.7292817491129195</v>
      </c>
      <c r="AS16">
        <v>4.0314126111458988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22.944027603047836</v>
      </c>
      <c r="BB16">
        <f t="shared" si="0"/>
        <v>525.95615428804945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86.285861808100037</v>
      </c>
      <c r="L17">
        <v>9.9978051919175197</v>
      </c>
      <c r="M17">
        <v>0</v>
      </c>
      <c r="N17">
        <v>29.615516844104821</v>
      </c>
      <c r="O17">
        <v>24.854056838767271</v>
      </c>
      <c r="P17">
        <v>60.949282747990218</v>
      </c>
      <c r="Q17">
        <v>2.6516461297940173</v>
      </c>
      <c r="R17">
        <v>5.3302654376673777</v>
      </c>
      <c r="S17">
        <v>3.3060037563901488</v>
      </c>
      <c r="T17">
        <v>0</v>
      </c>
      <c r="U17">
        <v>275.77749947818825</v>
      </c>
      <c r="V17">
        <v>0</v>
      </c>
      <c r="W17">
        <v>4.9977392393346216</v>
      </c>
      <c r="X17">
        <v>18.002594171975041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13.505402471509077</v>
      </c>
      <c r="AL17">
        <v>3.2457611763809875</v>
      </c>
      <c r="AM17">
        <v>0</v>
      </c>
      <c r="AN17">
        <v>0</v>
      </c>
      <c r="AO17">
        <v>0</v>
      </c>
      <c r="AP17">
        <v>0.13013590064704653</v>
      </c>
      <c r="AQ17">
        <v>0</v>
      </c>
      <c r="AR17">
        <v>6.7292817491129195</v>
      </c>
      <c r="AS17">
        <v>4.0314126111458988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22.96534910011642</v>
      </c>
      <c r="BB17">
        <f t="shared" si="0"/>
        <v>526.44491645290884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86.276449391553669</v>
      </c>
      <c r="L18">
        <v>9.9978051919175197</v>
      </c>
      <c r="M18">
        <v>0</v>
      </c>
      <c r="N18">
        <v>29.615516844104821</v>
      </c>
      <c r="O18">
        <v>24.854056838767271</v>
      </c>
      <c r="P18">
        <v>60.949282747990218</v>
      </c>
      <c r="Q18">
        <v>2.4413462742642458</v>
      </c>
      <c r="R18">
        <v>5.2195493124557597</v>
      </c>
      <c r="S18">
        <v>3.3060037563901488</v>
      </c>
      <c r="T18">
        <v>0</v>
      </c>
      <c r="U18">
        <v>275.77749947818825</v>
      </c>
      <c r="V18">
        <v>0</v>
      </c>
      <c r="W18">
        <v>4.9977392393346216</v>
      </c>
      <c r="X18">
        <v>18.002594171975041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13.505402471509077</v>
      </c>
      <c r="AL18">
        <v>3.2457611763809875</v>
      </c>
      <c r="AM18">
        <v>0</v>
      </c>
      <c r="AN18">
        <v>0</v>
      </c>
      <c r="AO18">
        <v>0</v>
      </c>
      <c r="AP18">
        <v>0.13013590064704653</v>
      </c>
      <c r="AQ18">
        <v>0</v>
      </c>
      <c r="AR18">
        <v>6.7292817491129195</v>
      </c>
      <c r="AS18">
        <v>4.0314126111458988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22.9515371931098</v>
      </c>
      <c r="BB18">
        <f t="shared" si="0"/>
        <v>526.12829996262781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86.285861808100037</v>
      </c>
      <c r="L19">
        <v>9.9978051919175197</v>
      </c>
      <c r="M19">
        <v>0</v>
      </c>
      <c r="N19">
        <v>29.615516844104821</v>
      </c>
      <c r="O19">
        <v>24.854056838767271</v>
      </c>
      <c r="P19">
        <v>60.949282747990218</v>
      </c>
      <c r="Q19">
        <v>2.3902219941040936</v>
      </c>
      <c r="R19">
        <v>5.2195493124557597</v>
      </c>
      <c r="S19">
        <v>3.3060037563901488</v>
      </c>
      <c r="T19">
        <v>0</v>
      </c>
      <c r="U19">
        <v>275.77749947818825</v>
      </c>
      <c r="V19">
        <v>0</v>
      </c>
      <c r="W19">
        <v>4.9977392393346216</v>
      </c>
      <c r="X19">
        <v>18.002594171975041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13.505402471509077</v>
      </c>
      <c r="AL19">
        <v>3.2457611763809875</v>
      </c>
      <c r="AM19">
        <v>0</v>
      </c>
      <c r="AN19">
        <v>0</v>
      </c>
      <c r="AO19">
        <v>0</v>
      </c>
      <c r="AP19">
        <v>0.13013590064704653</v>
      </c>
      <c r="AQ19">
        <v>0</v>
      </c>
      <c r="AR19">
        <v>9.6733424149446883</v>
      </c>
      <c r="AS19">
        <v>4.0314126111458988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23.072855373042501</v>
      </c>
      <c r="BB19">
        <f t="shared" si="0"/>
        <v>528.90933058491305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86.276449391553669</v>
      </c>
      <c r="L20">
        <v>9.9978051919175197</v>
      </c>
      <c r="M20">
        <v>0</v>
      </c>
      <c r="N20">
        <v>29.615516844104821</v>
      </c>
      <c r="O20">
        <v>24.854056838767271</v>
      </c>
      <c r="P20">
        <v>60.949282747990218</v>
      </c>
      <c r="Q20">
        <v>2.3902219941040936</v>
      </c>
      <c r="R20">
        <v>5.2176523110461748</v>
      </c>
      <c r="S20">
        <v>3.3063592156858896</v>
      </c>
      <c r="T20">
        <v>0</v>
      </c>
      <c r="U20">
        <v>275.77749947818825</v>
      </c>
      <c r="V20">
        <v>0</v>
      </c>
      <c r="W20">
        <v>4.9977392393346216</v>
      </c>
      <c r="X20">
        <v>18.002594171975041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13.505402471509077</v>
      </c>
      <c r="AL20">
        <v>3.2457611763809875</v>
      </c>
      <c r="AM20">
        <v>0</v>
      </c>
      <c r="AN20">
        <v>0</v>
      </c>
      <c r="AO20">
        <v>0</v>
      </c>
      <c r="AP20">
        <v>0.13013590064704653</v>
      </c>
      <c r="AQ20">
        <v>0</v>
      </c>
      <c r="AR20">
        <v>9.6733424149446883</v>
      </c>
      <c r="AS20">
        <v>4.0314126111458988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23.072397497570513</v>
      </c>
      <c r="BB20">
        <f t="shared" si="0"/>
        <v>528.89883450172488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86.285861808100037</v>
      </c>
      <c r="L21">
        <v>9.9978051919175197</v>
      </c>
      <c r="M21">
        <v>0</v>
      </c>
      <c r="N21">
        <v>29.615516844104821</v>
      </c>
      <c r="O21">
        <v>24.854056838767271</v>
      </c>
      <c r="P21">
        <v>60.949282747990218</v>
      </c>
      <c r="Q21">
        <v>2.3902219941040936</v>
      </c>
      <c r="R21">
        <v>5.2176523110461748</v>
      </c>
      <c r="S21">
        <v>3.3063592156858896</v>
      </c>
      <c r="T21">
        <v>0</v>
      </c>
      <c r="U21">
        <v>275.77749947818825</v>
      </c>
      <c r="V21">
        <v>0</v>
      </c>
      <c r="W21">
        <v>4.9977392393346216</v>
      </c>
      <c r="X21">
        <v>18.002594171975041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13.505402471509077</v>
      </c>
      <c r="AL21">
        <v>3.2457611763809875</v>
      </c>
      <c r="AM21">
        <v>0</v>
      </c>
      <c r="AN21">
        <v>0</v>
      </c>
      <c r="AO21">
        <v>0</v>
      </c>
      <c r="AP21">
        <v>0.13013590064704653</v>
      </c>
      <c r="AQ21">
        <v>0</v>
      </c>
      <c r="AR21">
        <v>6.7292817491129195</v>
      </c>
      <c r="AS21">
        <v>4.0314126111458988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22.949729200750376</v>
      </c>
      <c r="BB21">
        <f t="shared" si="0"/>
        <v>526.08685454925944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86.276449391553669</v>
      </c>
      <c r="L22">
        <v>9.9978051919175197</v>
      </c>
      <c r="M22">
        <v>0</v>
      </c>
      <c r="N22">
        <v>29.615516844104821</v>
      </c>
      <c r="O22">
        <v>24.854056838767271</v>
      </c>
      <c r="P22">
        <v>60.949282747990218</v>
      </c>
      <c r="Q22">
        <v>2.3902219941040936</v>
      </c>
      <c r="R22">
        <v>5.2195493124557597</v>
      </c>
      <c r="S22">
        <v>3.3063592156858896</v>
      </c>
      <c r="T22">
        <v>0</v>
      </c>
      <c r="U22">
        <v>275.77749947818825</v>
      </c>
      <c r="V22">
        <v>0</v>
      </c>
      <c r="W22">
        <v>4.9977392393346216</v>
      </c>
      <c r="X22">
        <v>18.002594171975041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13.505402471509077</v>
      </c>
      <c r="AL22">
        <v>3.2457611763809875</v>
      </c>
      <c r="AM22">
        <v>0</v>
      </c>
      <c r="AN22">
        <v>0</v>
      </c>
      <c r="AO22">
        <v>0</v>
      </c>
      <c r="AP22">
        <v>0.13013590064704653</v>
      </c>
      <c r="AQ22">
        <v>0</v>
      </c>
      <c r="AR22">
        <v>5.0469611792945104</v>
      </c>
      <c r="AS22">
        <v>4.0314126111458988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22.879094056579255</v>
      </c>
      <c r="BB22">
        <f t="shared" si="0"/>
        <v>524.4676537084755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85.839073171327001</v>
      </c>
      <c r="L23">
        <v>9.9978051919175197</v>
      </c>
      <c r="M23">
        <v>0</v>
      </c>
      <c r="N23">
        <v>29.615516844104821</v>
      </c>
      <c r="O23">
        <v>24.854056838767271</v>
      </c>
      <c r="P23">
        <v>60.949282747990218</v>
      </c>
      <c r="Q23">
        <v>2.6928548629315565</v>
      </c>
      <c r="R23">
        <v>11.062721049467752</v>
      </c>
      <c r="S23">
        <v>6.9009237445209761</v>
      </c>
      <c r="T23">
        <v>0</v>
      </c>
      <c r="U23">
        <v>275.77749947818825</v>
      </c>
      <c r="V23">
        <v>3.1220246295136715</v>
      </c>
      <c r="W23">
        <v>8.6803949324174745</v>
      </c>
      <c r="X23">
        <v>37.468947066333513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13.505402471509077</v>
      </c>
      <c r="AL23">
        <v>3.2457611763809875</v>
      </c>
      <c r="AM23">
        <v>1.3347052135253603</v>
      </c>
      <c r="AN23">
        <v>0</v>
      </c>
      <c r="AO23">
        <v>0</v>
      </c>
      <c r="AP23">
        <v>0.13013590064704653</v>
      </c>
      <c r="AQ23">
        <v>0</v>
      </c>
      <c r="AR23">
        <v>5.0469611792945104</v>
      </c>
      <c r="AS23">
        <v>4.0314126111458988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24.421879026797249</v>
      </c>
      <c r="BB23">
        <f t="shared" si="0"/>
        <v>559.83360008318562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82.457669058036572</v>
      </c>
      <c r="L24">
        <v>9.9978051919175197</v>
      </c>
      <c r="M24">
        <v>0</v>
      </c>
      <c r="N24">
        <v>29.615516844104821</v>
      </c>
      <c r="O24">
        <v>24.854056838767271</v>
      </c>
      <c r="P24">
        <v>60.949282747990218</v>
      </c>
      <c r="Q24">
        <v>2.6936702756061455</v>
      </c>
      <c r="R24">
        <v>10.945330973481564</v>
      </c>
      <c r="S24">
        <v>6.895578093694982</v>
      </c>
      <c r="T24">
        <v>0</v>
      </c>
      <c r="U24">
        <v>275.77749947818825</v>
      </c>
      <c r="V24">
        <v>4.6071195992485912</v>
      </c>
      <c r="W24">
        <v>8.6803949324174745</v>
      </c>
      <c r="X24">
        <v>37.468947066333513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13.505402471509077</v>
      </c>
      <c r="AL24">
        <v>3.2457611763809875</v>
      </c>
      <c r="AM24">
        <v>2.7104781761636403</v>
      </c>
      <c r="AN24">
        <v>0</v>
      </c>
      <c r="AO24">
        <v>0</v>
      </c>
      <c r="AP24">
        <v>0.13013590064704653</v>
      </c>
      <c r="AQ24">
        <v>0</v>
      </c>
      <c r="AR24">
        <v>5.0469611792945104</v>
      </c>
      <c r="AS24">
        <v>4.0314126111458988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24.395024345303966</v>
      </c>
      <c r="BB24">
        <f t="shared" si="0"/>
        <v>559.2179982696241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79.99449728512333</v>
      </c>
      <c r="L25">
        <v>9.9978051919175197</v>
      </c>
      <c r="M25">
        <v>0</v>
      </c>
      <c r="N25">
        <v>29.615516844104821</v>
      </c>
      <c r="O25">
        <v>24.854056838767271</v>
      </c>
      <c r="P25">
        <v>60.949282747990218</v>
      </c>
      <c r="Q25">
        <v>2.6933355001527177</v>
      </c>
      <c r="R25">
        <v>10.593534956947977</v>
      </c>
      <c r="S25">
        <v>6.6074105195812756</v>
      </c>
      <c r="T25">
        <v>0</v>
      </c>
      <c r="U25">
        <v>275.77749947818825</v>
      </c>
      <c r="V25">
        <v>4.6081569817371086</v>
      </c>
      <c r="W25">
        <v>8.7660272919834963</v>
      </c>
      <c r="X25">
        <v>37.173340880611406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13.505402471509077</v>
      </c>
      <c r="AL25">
        <v>3.2457611763809875</v>
      </c>
      <c r="AM25">
        <v>4.0575035072010026</v>
      </c>
      <c r="AN25">
        <v>0</v>
      </c>
      <c r="AO25">
        <v>0</v>
      </c>
      <c r="AP25">
        <v>0.13013590064704653</v>
      </c>
      <c r="AQ25">
        <v>0</v>
      </c>
      <c r="AR25">
        <v>5.0469611792945104</v>
      </c>
      <c r="AS25">
        <v>4.0314126111458988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24.312871408985238</v>
      </c>
      <c r="BB25">
        <f t="shared" si="0"/>
        <v>557.33476995429862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119.98462377598298</v>
      </c>
      <c r="L26">
        <v>9.9982033635075584</v>
      </c>
      <c r="M26">
        <v>0</v>
      </c>
      <c r="N26">
        <v>29.615516844104821</v>
      </c>
      <c r="O26">
        <v>24.854056838767271</v>
      </c>
      <c r="P26">
        <v>60.949282747990218</v>
      </c>
      <c r="Q26">
        <v>2.5770388533635242</v>
      </c>
      <c r="R26">
        <v>9.4868742441896874</v>
      </c>
      <c r="S26">
        <v>5.469643598325427</v>
      </c>
      <c r="T26">
        <v>0</v>
      </c>
      <c r="U26">
        <v>275.77749947818825</v>
      </c>
      <c r="V26">
        <v>4.6075215622203514</v>
      </c>
      <c r="W26">
        <v>8.0579324538324535</v>
      </c>
      <c r="X26">
        <v>37.467333492804727</v>
      </c>
      <c r="Y26">
        <v>0</v>
      </c>
      <c r="Z26">
        <v>0.2793708411605092</v>
      </c>
      <c r="AA26">
        <v>0.96306742851179283</v>
      </c>
      <c r="AB26">
        <v>0</v>
      </c>
      <c r="AC26">
        <v>2.4875481621790856</v>
      </c>
      <c r="AD26">
        <v>0</v>
      </c>
      <c r="AE26">
        <v>0</v>
      </c>
      <c r="AF26">
        <v>0</v>
      </c>
      <c r="AG26">
        <v>0</v>
      </c>
      <c r="AH26">
        <v>0.72886360018785223</v>
      </c>
      <c r="AI26">
        <v>0</v>
      </c>
      <c r="AJ26">
        <v>0</v>
      </c>
      <c r="AK26">
        <v>13.505402471509077</v>
      </c>
      <c r="AL26">
        <v>3.2457611763809875</v>
      </c>
      <c r="AM26">
        <v>4.0575035072010026</v>
      </c>
      <c r="AN26">
        <v>0</v>
      </c>
      <c r="AO26">
        <v>0</v>
      </c>
      <c r="AP26">
        <v>0.13013590064704653</v>
      </c>
      <c r="AQ26">
        <v>0</v>
      </c>
      <c r="AR26">
        <v>6.7292817491129195</v>
      </c>
      <c r="AS26">
        <v>4.0314126111458988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26.125161962514866</v>
      </c>
      <c r="BB26">
        <f t="shared" si="0"/>
        <v>598.87871273879853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155.86423896472735</v>
      </c>
      <c r="L27">
        <v>20.121049308721648</v>
      </c>
      <c r="M27">
        <v>0</v>
      </c>
      <c r="N27">
        <v>29.615516844104821</v>
      </c>
      <c r="O27">
        <v>24.854056838767271</v>
      </c>
      <c r="P27">
        <v>60.949282747990218</v>
      </c>
      <c r="Q27">
        <v>2.5769588726549846</v>
      </c>
      <c r="R27">
        <v>10.6040221989517</v>
      </c>
      <c r="S27">
        <v>6.5971603315788734</v>
      </c>
      <c r="T27">
        <v>0</v>
      </c>
      <c r="U27">
        <v>275.77749947818825</v>
      </c>
      <c r="V27">
        <v>4.6075215622203514</v>
      </c>
      <c r="W27">
        <v>8.3999457859011422</v>
      </c>
      <c r="X27">
        <v>37.467333492804727</v>
      </c>
      <c r="Y27">
        <v>0</v>
      </c>
      <c r="Z27">
        <v>1.6644915299519931</v>
      </c>
      <c r="AA27">
        <v>3.5513112586098932</v>
      </c>
      <c r="AB27">
        <v>0</v>
      </c>
      <c r="AC27">
        <v>2.4875481621790856</v>
      </c>
      <c r="AD27">
        <v>0</v>
      </c>
      <c r="AE27">
        <v>0</v>
      </c>
      <c r="AF27">
        <v>0</v>
      </c>
      <c r="AG27">
        <v>0</v>
      </c>
      <c r="AH27">
        <v>4.8590908409517848</v>
      </c>
      <c r="AI27">
        <v>0</v>
      </c>
      <c r="AJ27">
        <v>0</v>
      </c>
      <c r="AK27">
        <v>13.505402471509077</v>
      </c>
      <c r="AL27">
        <v>3.2457611763809875</v>
      </c>
      <c r="AM27">
        <v>4.0575035072010026</v>
      </c>
      <c r="AN27">
        <v>0</v>
      </c>
      <c r="AO27">
        <v>0</v>
      </c>
      <c r="AP27">
        <v>0.19520411605092883</v>
      </c>
      <c r="AQ27">
        <v>0</v>
      </c>
      <c r="AR27">
        <v>9.6733424149446883</v>
      </c>
      <c r="AS27">
        <v>8.1994834251721969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28.794921718775683</v>
      </c>
      <c r="BB27">
        <f t="shared" si="0"/>
        <v>660.07880361078742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158.26591465578343</v>
      </c>
      <c r="L28">
        <v>21.780648540067709</v>
      </c>
      <c r="M28">
        <v>0</v>
      </c>
      <c r="N28">
        <v>29.615516844104821</v>
      </c>
      <c r="O28">
        <v>24.854056838767271</v>
      </c>
      <c r="P28">
        <v>60.949282747990218</v>
      </c>
      <c r="Q28">
        <v>2.7980780770275739</v>
      </c>
      <c r="R28">
        <v>10.6040221989517</v>
      </c>
      <c r="S28">
        <v>6.6064603257861991</v>
      </c>
      <c r="T28">
        <v>0</v>
      </c>
      <c r="U28">
        <v>275.77749947818825</v>
      </c>
      <c r="V28">
        <v>4.6075215622203514</v>
      </c>
      <c r="W28">
        <v>8.3999457859011422</v>
      </c>
      <c r="X28">
        <v>37.467333492804727</v>
      </c>
      <c r="Y28">
        <v>0</v>
      </c>
      <c r="Z28">
        <v>1.6644915299519931</v>
      </c>
      <c r="AA28">
        <v>4.514378952202045</v>
      </c>
      <c r="AB28">
        <v>0</v>
      </c>
      <c r="AC28">
        <v>2.4875481621790856</v>
      </c>
      <c r="AD28">
        <v>0.33939075443539962</v>
      </c>
      <c r="AE28">
        <v>4.2217392759340431</v>
      </c>
      <c r="AF28">
        <v>0</v>
      </c>
      <c r="AG28">
        <v>0</v>
      </c>
      <c r="AH28">
        <v>9.7181816819035696</v>
      </c>
      <c r="AI28">
        <v>0</v>
      </c>
      <c r="AJ28">
        <v>0</v>
      </c>
      <c r="AK28">
        <v>13.505402471509077</v>
      </c>
      <c r="AL28">
        <v>3.2457611763809875</v>
      </c>
      <c r="AM28">
        <v>4.0575035072010026</v>
      </c>
      <c r="AN28">
        <v>0</v>
      </c>
      <c r="AO28">
        <v>0</v>
      </c>
      <c r="AP28">
        <v>0.19520411605092883</v>
      </c>
      <c r="AQ28">
        <v>0</v>
      </c>
      <c r="AR28">
        <v>9.6733424149446883</v>
      </c>
      <c r="AS28">
        <v>8.1994834251721969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29.408335995046109</v>
      </c>
      <c r="BB28">
        <f t="shared" si="0"/>
        <v>674.14037202041243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164.65320575143221</v>
      </c>
      <c r="L29">
        <v>21.780648540067709</v>
      </c>
      <c r="M29">
        <v>0</v>
      </c>
      <c r="N29">
        <v>29.615516844104821</v>
      </c>
      <c r="O29">
        <v>24.854056838767271</v>
      </c>
      <c r="P29">
        <v>60.949282747990218</v>
      </c>
      <c r="Q29">
        <v>2.5769588726549846</v>
      </c>
      <c r="R29">
        <v>10.6040221989517</v>
      </c>
      <c r="S29">
        <v>6.6064603257861991</v>
      </c>
      <c r="T29">
        <v>0</v>
      </c>
      <c r="U29">
        <v>275.77749947818825</v>
      </c>
      <c r="V29">
        <v>4.6075215622203514</v>
      </c>
      <c r="W29">
        <v>8.3266839786554581</v>
      </c>
      <c r="X29">
        <v>37.467333492804727</v>
      </c>
      <c r="Y29">
        <v>0</v>
      </c>
      <c r="Z29">
        <v>1.6644915299519931</v>
      </c>
      <c r="AA29">
        <v>7.1363301356710496</v>
      </c>
      <c r="AB29">
        <v>0</v>
      </c>
      <c r="AC29">
        <v>2.4875481621790856</v>
      </c>
      <c r="AD29">
        <v>2.3417957650803585</v>
      </c>
      <c r="AE29">
        <v>8.4434782928407426</v>
      </c>
      <c r="AF29">
        <v>0</v>
      </c>
      <c r="AG29">
        <v>0</v>
      </c>
      <c r="AH29">
        <v>15.792045103318724</v>
      </c>
      <c r="AI29">
        <v>0</v>
      </c>
      <c r="AJ29">
        <v>0</v>
      </c>
      <c r="AK29">
        <v>13.505402471509077</v>
      </c>
      <c r="AL29">
        <v>3.2457611763809875</v>
      </c>
      <c r="AM29">
        <v>4.0575035072010026</v>
      </c>
      <c r="AN29">
        <v>0</v>
      </c>
      <c r="AO29">
        <v>0</v>
      </c>
      <c r="AP29">
        <v>0.19520411605092883</v>
      </c>
      <c r="AQ29">
        <v>0</v>
      </c>
      <c r="AR29">
        <v>9.6733424149446883</v>
      </c>
      <c r="AS29">
        <v>8.1994834251721969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30.286673907394409</v>
      </c>
      <c r="BB29">
        <f t="shared" si="0"/>
        <v>694.27490282453039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164.65320575143221</v>
      </c>
      <c r="L30">
        <v>21.780648540067709</v>
      </c>
      <c r="M30">
        <v>0</v>
      </c>
      <c r="N30">
        <v>29.615516844104821</v>
      </c>
      <c r="O30">
        <v>24.854056838767271</v>
      </c>
      <c r="P30">
        <v>60.949282747990218</v>
      </c>
      <c r="Q30">
        <v>2.5769588726549846</v>
      </c>
      <c r="R30">
        <v>10.6040221989517</v>
      </c>
      <c r="S30">
        <v>6.6064603257861991</v>
      </c>
      <c r="T30">
        <v>0</v>
      </c>
      <c r="U30">
        <v>275.77749947818825</v>
      </c>
      <c r="V30">
        <v>4.6075215622203514</v>
      </c>
      <c r="W30">
        <v>8.3266839786554581</v>
      </c>
      <c r="X30">
        <v>37.467333492804727</v>
      </c>
      <c r="Y30">
        <v>0</v>
      </c>
      <c r="Z30">
        <v>1.6644915299519931</v>
      </c>
      <c r="AA30">
        <v>7.1363301356710496</v>
      </c>
      <c r="AB30">
        <v>0.68615568691296169</v>
      </c>
      <c r="AC30">
        <v>4.9800060219160924</v>
      </c>
      <c r="AD30">
        <v>4.6835912710290115</v>
      </c>
      <c r="AE30">
        <v>8.4434782928407426</v>
      </c>
      <c r="AF30">
        <v>0</v>
      </c>
      <c r="AG30">
        <v>0</v>
      </c>
      <c r="AH30">
        <v>20.651135944270511</v>
      </c>
      <c r="AI30">
        <v>0</v>
      </c>
      <c r="AJ30">
        <v>0</v>
      </c>
      <c r="AK30">
        <v>13.505402471509077</v>
      </c>
      <c r="AL30">
        <v>3.2457611763809875</v>
      </c>
      <c r="AM30">
        <v>4.0575035072010026</v>
      </c>
      <c r="AN30">
        <v>0</v>
      </c>
      <c r="AO30">
        <v>0</v>
      </c>
      <c r="AP30">
        <v>0.19520411605092883</v>
      </c>
      <c r="AQ30">
        <v>0</v>
      </c>
      <c r="AR30">
        <v>9.6733424149446883</v>
      </c>
      <c r="AS30">
        <v>8.1994834251721969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30.720537002944816</v>
      </c>
      <c r="BB30">
        <f t="shared" si="0"/>
        <v>704.22053962253028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164.65320575143221</v>
      </c>
      <c r="L31">
        <v>21.780648540067709</v>
      </c>
      <c r="M31">
        <v>0</v>
      </c>
      <c r="N31">
        <v>29.615516844104821</v>
      </c>
      <c r="O31">
        <v>24.854056838767271</v>
      </c>
      <c r="P31">
        <v>60.949282747990218</v>
      </c>
      <c r="Q31">
        <v>2.5769588726549846</v>
      </c>
      <c r="R31">
        <v>10.6040221989517</v>
      </c>
      <c r="S31">
        <v>6.6064603257861991</v>
      </c>
      <c r="T31">
        <v>0</v>
      </c>
      <c r="U31">
        <v>275.77749947818825</v>
      </c>
      <c r="V31">
        <v>4.6075215622203514</v>
      </c>
      <c r="W31">
        <v>8.4003814972311535</v>
      </c>
      <c r="X31">
        <v>37.467333492804727</v>
      </c>
      <c r="Y31">
        <v>0</v>
      </c>
      <c r="Z31">
        <v>1.9555958881235649</v>
      </c>
      <c r="AA31">
        <v>7.1363301356710496</v>
      </c>
      <c r="AB31">
        <v>1.3723111158422039</v>
      </c>
      <c r="AC31">
        <v>4.9800060219160924</v>
      </c>
      <c r="AD31">
        <v>4.6835912710290115</v>
      </c>
      <c r="AE31">
        <v>8.4434782928407426</v>
      </c>
      <c r="AF31">
        <v>0</v>
      </c>
      <c r="AG31">
        <v>0</v>
      </c>
      <c r="AH31">
        <v>26.62781793299937</v>
      </c>
      <c r="AI31">
        <v>0.98162932185347529</v>
      </c>
      <c r="AJ31">
        <v>0</v>
      </c>
      <c r="AK31">
        <v>13.505402471509077</v>
      </c>
      <c r="AL31">
        <v>3.2457611763809875</v>
      </c>
      <c r="AM31">
        <v>4.0575035072010026</v>
      </c>
      <c r="AN31">
        <v>0</v>
      </c>
      <c r="AO31">
        <v>0</v>
      </c>
      <c r="AP31">
        <v>0.19520411605092883</v>
      </c>
      <c r="AQ31">
        <v>0</v>
      </c>
      <c r="AR31">
        <v>6.7292817491129195</v>
      </c>
      <c r="AS31">
        <v>8.1994834251721969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30.932262695272659</v>
      </c>
      <c r="BB31">
        <f t="shared" si="0"/>
        <v>709.07402188062952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164.65320575143221</v>
      </c>
      <c r="L32">
        <v>21.780648540067709</v>
      </c>
      <c r="M32">
        <v>0</v>
      </c>
      <c r="N32">
        <v>29.615516844104821</v>
      </c>
      <c r="O32">
        <v>24.854056838767271</v>
      </c>
      <c r="P32">
        <v>60.949282747990218</v>
      </c>
      <c r="Q32">
        <v>2.5769588726549846</v>
      </c>
      <c r="R32">
        <v>10.6040221989517</v>
      </c>
      <c r="S32">
        <v>6.6064603257861991</v>
      </c>
      <c r="T32">
        <v>0</v>
      </c>
      <c r="U32">
        <v>275.77749947818825</v>
      </c>
      <c r="V32">
        <v>4.6075215622203514</v>
      </c>
      <c r="W32">
        <v>8.3999457859011422</v>
      </c>
      <c r="X32">
        <v>37.467333492804727</v>
      </c>
      <c r="Y32">
        <v>0</v>
      </c>
      <c r="Z32">
        <v>4.9934743247756206</v>
      </c>
      <c r="AA32">
        <v>7.1363301356710496</v>
      </c>
      <c r="AB32">
        <v>6.7792172373199744</v>
      </c>
      <c r="AC32">
        <v>4.9800060219160924</v>
      </c>
      <c r="AD32">
        <v>7.0253870361093709</v>
      </c>
      <c r="AE32">
        <v>12.70875436652056</v>
      </c>
      <c r="AF32">
        <v>0</v>
      </c>
      <c r="AG32">
        <v>0</v>
      </c>
      <c r="AH32">
        <v>30.004885955854725</v>
      </c>
      <c r="AI32">
        <v>4.2537268024420776</v>
      </c>
      <c r="AJ32">
        <v>0</v>
      </c>
      <c r="AK32">
        <v>13.505402471509077</v>
      </c>
      <c r="AL32">
        <v>3.2457611763809875</v>
      </c>
      <c r="AM32">
        <v>4.0657170052181169</v>
      </c>
      <c r="AN32">
        <v>0</v>
      </c>
      <c r="AO32">
        <v>0</v>
      </c>
      <c r="AP32">
        <v>0.19520411605092883</v>
      </c>
      <c r="AQ32">
        <v>0</v>
      </c>
      <c r="AR32">
        <v>6.7292817491129195</v>
      </c>
      <c r="AS32">
        <v>8.1994834251721969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31.839690522190146</v>
      </c>
      <c r="BB32">
        <f t="shared" si="0"/>
        <v>729.87539374073322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164.65320575143221</v>
      </c>
      <c r="L33">
        <v>21.780648540067709</v>
      </c>
      <c r="M33">
        <v>0</v>
      </c>
      <c r="N33">
        <v>29.615516844104821</v>
      </c>
      <c r="O33">
        <v>24.854056838767271</v>
      </c>
      <c r="P33">
        <v>60.949282747990218</v>
      </c>
      <c r="Q33">
        <v>2.5769588726549846</v>
      </c>
      <c r="R33">
        <v>10.6040221989517</v>
      </c>
      <c r="S33">
        <v>6.6064603257861991</v>
      </c>
      <c r="T33">
        <v>0</v>
      </c>
      <c r="U33">
        <v>275.77749947818825</v>
      </c>
      <c r="V33">
        <v>4.6075215622203514</v>
      </c>
      <c r="W33">
        <v>8.3999457859011422</v>
      </c>
      <c r="X33">
        <v>37.467333492804727</v>
      </c>
      <c r="Y33">
        <v>0</v>
      </c>
      <c r="Z33">
        <v>4.9934743247756206</v>
      </c>
      <c r="AA33">
        <v>7.1363301356710496</v>
      </c>
      <c r="AB33">
        <v>6.7792172373199744</v>
      </c>
      <c r="AC33">
        <v>4.9800060219160924</v>
      </c>
      <c r="AD33">
        <v>7.0253870361093709</v>
      </c>
      <c r="AE33">
        <v>12.70875436652056</v>
      </c>
      <c r="AF33">
        <v>0</v>
      </c>
      <c r="AG33">
        <v>0</v>
      </c>
      <c r="AH33">
        <v>30.004885955854725</v>
      </c>
      <c r="AI33">
        <v>4.2537268024420776</v>
      </c>
      <c r="AJ33">
        <v>0</v>
      </c>
      <c r="AK33">
        <v>13.505402471509077</v>
      </c>
      <c r="AL33">
        <v>6.6390569275940878</v>
      </c>
      <c r="AM33">
        <v>4.0657170052181169</v>
      </c>
      <c r="AN33">
        <v>0</v>
      </c>
      <c r="AO33">
        <v>0</v>
      </c>
      <c r="AP33">
        <v>0.19520411605092883</v>
      </c>
      <c r="AQ33">
        <v>0</v>
      </c>
      <c r="AR33">
        <v>5.8881213316635348</v>
      </c>
      <c r="AS33">
        <v>5.4663222834481315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31.832123643417404</v>
      </c>
      <c r="BB33">
        <f t="shared" si="0"/>
        <v>729.7019348115457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164.65320575143221</v>
      </c>
      <c r="L34">
        <v>21.780648540067709</v>
      </c>
      <c r="M34">
        <v>0</v>
      </c>
      <c r="N34">
        <v>29.615516844104821</v>
      </c>
      <c r="O34">
        <v>24.854056838767271</v>
      </c>
      <c r="P34">
        <v>60.949282747990218</v>
      </c>
      <c r="Q34">
        <v>2.5769588726549846</v>
      </c>
      <c r="R34">
        <v>10.6040221989517</v>
      </c>
      <c r="S34">
        <v>6.6064603257861991</v>
      </c>
      <c r="T34">
        <v>0</v>
      </c>
      <c r="U34">
        <v>275.77749947818825</v>
      </c>
      <c r="V34">
        <v>4.6075215622203514</v>
      </c>
      <c r="W34">
        <v>8.3999457859011422</v>
      </c>
      <c r="X34">
        <v>37.467333492804727</v>
      </c>
      <c r="Y34">
        <v>0</v>
      </c>
      <c r="Z34">
        <v>4.9934743247756206</v>
      </c>
      <c r="AA34">
        <v>7.1363301356710496</v>
      </c>
      <c r="AB34">
        <v>6.7792172373199744</v>
      </c>
      <c r="AC34">
        <v>4.9800060219160924</v>
      </c>
      <c r="AD34">
        <v>7.0253870361093709</v>
      </c>
      <c r="AE34">
        <v>12.70875436652056</v>
      </c>
      <c r="AF34">
        <v>0</v>
      </c>
      <c r="AG34">
        <v>0</v>
      </c>
      <c r="AH34">
        <v>30.004885955854725</v>
      </c>
      <c r="AI34">
        <v>4.2537268024420776</v>
      </c>
      <c r="AJ34">
        <v>0</v>
      </c>
      <c r="AK34">
        <v>13.505402471509077</v>
      </c>
      <c r="AL34">
        <v>6.6390569275940878</v>
      </c>
      <c r="AM34">
        <v>4.0657170052181169</v>
      </c>
      <c r="AN34">
        <v>0</v>
      </c>
      <c r="AO34">
        <v>0</v>
      </c>
      <c r="AP34">
        <v>0.19520411605092883</v>
      </c>
      <c r="AQ34">
        <v>0</v>
      </c>
      <c r="AR34">
        <v>5.8881213316635348</v>
      </c>
      <c r="AS34">
        <v>5.4663222834481315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31.832123643417404</v>
      </c>
      <c r="BB34">
        <f t="shared" si="0"/>
        <v>729.7019348115457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164.65320575143221</v>
      </c>
      <c r="L35">
        <v>21.780648540067709</v>
      </c>
      <c r="M35">
        <v>0</v>
      </c>
      <c r="N35">
        <v>29.615516844104821</v>
      </c>
      <c r="O35">
        <v>24.854056838767271</v>
      </c>
      <c r="P35">
        <v>60.949282747990218</v>
      </c>
      <c r="Q35">
        <v>2.5769588726549846</v>
      </c>
      <c r="R35">
        <v>10.6040221989517</v>
      </c>
      <c r="S35">
        <v>6.6064603257861991</v>
      </c>
      <c r="T35">
        <v>0</v>
      </c>
      <c r="U35">
        <v>275.77749947818825</v>
      </c>
      <c r="V35">
        <v>4.6075215622203514</v>
      </c>
      <c r="W35">
        <v>8.3999457859011422</v>
      </c>
      <c r="X35">
        <v>37.467333492804727</v>
      </c>
      <c r="Y35">
        <v>0</v>
      </c>
      <c r="Z35">
        <v>4.9934743247756206</v>
      </c>
      <c r="AA35">
        <v>7.1363301356710496</v>
      </c>
      <c r="AB35">
        <v>6.7792172373199744</v>
      </c>
      <c r="AC35">
        <v>4.9800060219160924</v>
      </c>
      <c r="AD35">
        <v>7.0253870361093709</v>
      </c>
      <c r="AE35">
        <v>12.70875436652056</v>
      </c>
      <c r="AF35">
        <v>0</v>
      </c>
      <c r="AG35">
        <v>0</v>
      </c>
      <c r="AH35">
        <v>30.004885955854725</v>
      </c>
      <c r="AI35">
        <v>4.2537268024420776</v>
      </c>
      <c r="AJ35">
        <v>0</v>
      </c>
      <c r="AK35">
        <v>13.505402471509077</v>
      </c>
      <c r="AL35">
        <v>6.6390569275940878</v>
      </c>
      <c r="AM35">
        <v>4.0657170052181169</v>
      </c>
      <c r="AN35">
        <v>0</v>
      </c>
      <c r="AO35">
        <v>0</v>
      </c>
      <c r="AP35">
        <v>0.19520411605092883</v>
      </c>
      <c r="AQ35">
        <v>0</v>
      </c>
      <c r="AR35">
        <v>9.6733424149446883</v>
      </c>
      <c r="AS35">
        <v>5.4663222834481315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31.990345884698556</v>
      </c>
      <c r="BB35">
        <f t="shared" si="0"/>
        <v>733.32893365354573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164.65320575143221</v>
      </c>
      <c r="L36">
        <v>21.780648540067709</v>
      </c>
      <c r="M36">
        <v>0</v>
      </c>
      <c r="N36">
        <v>29.615516844104821</v>
      </c>
      <c r="O36">
        <v>24.854056838767271</v>
      </c>
      <c r="P36">
        <v>60.949282747990218</v>
      </c>
      <c r="Q36">
        <v>2.5769588726549846</v>
      </c>
      <c r="R36">
        <v>10.6040221989517</v>
      </c>
      <c r="S36">
        <v>6.6064603257861991</v>
      </c>
      <c r="T36">
        <v>0</v>
      </c>
      <c r="U36">
        <v>275.77749947818825</v>
      </c>
      <c r="V36">
        <v>4.6075215622203514</v>
      </c>
      <c r="W36">
        <v>8.3999457859011422</v>
      </c>
      <c r="X36">
        <v>37.467333492804727</v>
      </c>
      <c r="Y36">
        <v>0</v>
      </c>
      <c r="Z36">
        <v>4.9934743247756206</v>
      </c>
      <c r="AA36">
        <v>7.1363301356710496</v>
      </c>
      <c r="AB36">
        <v>6.7792172373199744</v>
      </c>
      <c r="AC36">
        <v>4.9800060219160924</v>
      </c>
      <c r="AD36">
        <v>7.0253870361093709</v>
      </c>
      <c r="AE36">
        <v>12.70875436652056</v>
      </c>
      <c r="AF36">
        <v>0</v>
      </c>
      <c r="AG36">
        <v>0</v>
      </c>
      <c r="AH36">
        <v>30.004885955854725</v>
      </c>
      <c r="AI36">
        <v>4.2537268024420776</v>
      </c>
      <c r="AJ36">
        <v>0</v>
      </c>
      <c r="AK36">
        <v>13.505402471509077</v>
      </c>
      <c r="AL36">
        <v>6.6390569275940878</v>
      </c>
      <c r="AM36">
        <v>4.0657170052181169</v>
      </c>
      <c r="AN36">
        <v>0</v>
      </c>
      <c r="AO36">
        <v>0</v>
      </c>
      <c r="AP36">
        <v>0.19520411605092883</v>
      </c>
      <c r="AQ36">
        <v>0</v>
      </c>
      <c r="AR36">
        <v>9.6733424149446883</v>
      </c>
      <c r="AS36">
        <v>5.4663222834481315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31.990345884698556</v>
      </c>
      <c r="BB36">
        <f t="shared" si="0"/>
        <v>733.32893365354573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164.65320575143221</v>
      </c>
      <c r="L37">
        <v>21.780648540067709</v>
      </c>
      <c r="M37">
        <v>0</v>
      </c>
      <c r="N37">
        <v>29.615516844104821</v>
      </c>
      <c r="O37">
        <v>24.854056838767271</v>
      </c>
      <c r="P37">
        <v>60.949282747990218</v>
      </c>
      <c r="Q37">
        <v>2.5769588726549846</v>
      </c>
      <c r="R37">
        <v>10.6040221989517</v>
      </c>
      <c r="S37">
        <v>6.6064603257861991</v>
      </c>
      <c r="T37">
        <v>0</v>
      </c>
      <c r="U37">
        <v>275.77749947818825</v>
      </c>
      <c r="V37">
        <v>4.6075215622203514</v>
      </c>
      <c r="W37">
        <v>8.4762934764491362</v>
      </c>
      <c r="X37">
        <v>37.467333492804727</v>
      </c>
      <c r="Y37">
        <v>0</v>
      </c>
      <c r="Z37">
        <v>4.9934743247756206</v>
      </c>
      <c r="AA37">
        <v>7.1363301356710496</v>
      </c>
      <c r="AB37">
        <v>6.7792172373199744</v>
      </c>
      <c r="AC37">
        <v>4.9800060219160924</v>
      </c>
      <c r="AD37">
        <v>7.0253870361093709</v>
      </c>
      <c r="AE37">
        <v>12.70875436652056</v>
      </c>
      <c r="AF37">
        <v>0</v>
      </c>
      <c r="AG37">
        <v>0</v>
      </c>
      <c r="AH37">
        <v>30.004885955854725</v>
      </c>
      <c r="AI37">
        <v>4.2537268024420776</v>
      </c>
      <c r="AJ37">
        <v>0</v>
      </c>
      <c r="AK37">
        <v>13.505402471509077</v>
      </c>
      <c r="AL37">
        <v>3.2457611763809875</v>
      </c>
      <c r="AM37">
        <v>4.0657170052181169</v>
      </c>
      <c r="AN37">
        <v>0</v>
      </c>
      <c r="AO37">
        <v>0</v>
      </c>
      <c r="AP37">
        <v>0.19520411605092883</v>
      </c>
      <c r="AQ37">
        <v>0</v>
      </c>
      <c r="AR37">
        <v>9.6733424149446883</v>
      </c>
      <c r="AS37">
        <v>8.1994834251721969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31.96594359148682</v>
      </c>
      <c r="BB37">
        <f t="shared" si="0"/>
        <v>732.7695490278162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164.65320575143221</v>
      </c>
      <c r="L38">
        <v>21.780648540067709</v>
      </c>
      <c r="M38">
        <v>0</v>
      </c>
      <c r="N38">
        <v>29.615516844104821</v>
      </c>
      <c r="O38">
        <v>24.854056838767271</v>
      </c>
      <c r="P38">
        <v>60.949282747990218</v>
      </c>
      <c r="Q38">
        <v>2.5769588726549846</v>
      </c>
      <c r="R38">
        <v>10.6040221989517</v>
      </c>
      <c r="S38">
        <v>6.6064603257861991</v>
      </c>
      <c r="T38">
        <v>0</v>
      </c>
      <c r="U38">
        <v>275.77749947818825</v>
      </c>
      <c r="V38">
        <v>4.6075215622203514</v>
      </c>
      <c r="W38">
        <v>8.4758569284262233</v>
      </c>
      <c r="X38">
        <v>37.467333492804727</v>
      </c>
      <c r="Y38">
        <v>0</v>
      </c>
      <c r="Z38">
        <v>1.9555958881235649</v>
      </c>
      <c r="AA38">
        <v>7.1363301356710496</v>
      </c>
      <c r="AB38">
        <v>3.3896086186599872</v>
      </c>
      <c r="AC38">
        <v>4.9800060219160924</v>
      </c>
      <c r="AD38">
        <v>4.6835912710290115</v>
      </c>
      <c r="AE38">
        <v>8.4434782928407426</v>
      </c>
      <c r="AF38">
        <v>0</v>
      </c>
      <c r="AG38">
        <v>0</v>
      </c>
      <c r="AH38">
        <v>24.003908868503444</v>
      </c>
      <c r="AI38">
        <v>0.98162932185347529</v>
      </c>
      <c r="AJ38">
        <v>0</v>
      </c>
      <c r="AK38">
        <v>13.505402471509077</v>
      </c>
      <c r="AL38">
        <v>3.2457611763809875</v>
      </c>
      <c r="AM38">
        <v>4.0657170052181169</v>
      </c>
      <c r="AN38">
        <v>0</v>
      </c>
      <c r="AO38">
        <v>0</v>
      </c>
      <c r="AP38">
        <v>0.19520411605092883</v>
      </c>
      <c r="AQ38">
        <v>0</v>
      </c>
      <c r="AR38">
        <v>9.6733424149446883</v>
      </c>
      <c r="AS38">
        <v>8.1994834251721969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31.033466265067347</v>
      </c>
      <c r="BB38">
        <f t="shared" si="0"/>
        <v>711.39395634420066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164.65320575143221</v>
      </c>
      <c r="L39">
        <v>21.780648540067709</v>
      </c>
      <c r="M39">
        <v>0</v>
      </c>
      <c r="N39">
        <v>29.615516844104821</v>
      </c>
      <c r="O39">
        <v>24.854056838767271</v>
      </c>
      <c r="P39">
        <v>60.949282747990218</v>
      </c>
      <c r="Q39">
        <v>2.5769588726549846</v>
      </c>
      <c r="R39">
        <v>10.6040221989517</v>
      </c>
      <c r="S39">
        <v>6.6064603257861991</v>
      </c>
      <c r="T39">
        <v>0</v>
      </c>
      <c r="U39">
        <v>275.77749947818825</v>
      </c>
      <c r="V39">
        <v>4.6075215622203514</v>
      </c>
      <c r="W39">
        <v>8.4758569284262233</v>
      </c>
      <c r="X39">
        <v>37.467333492804727</v>
      </c>
      <c r="Y39">
        <v>0</v>
      </c>
      <c r="Z39">
        <v>1.6644915299519931</v>
      </c>
      <c r="AA39">
        <v>7.1363301356710496</v>
      </c>
      <c r="AB39">
        <v>3.3896086186599872</v>
      </c>
      <c r="AC39">
        <v>4.9800060219160924</v>
      </c>
      <c r="AD39">
        <v>2.3417957650803585</v>
      </c>
      <c r="AE39">
        <v>8.4434782928407426</v>
      </c>
      <c r="AF39">
        <v>0</v>
      </c>
      <c r="AG39">
        <v>0</v>
      </c>
      <c r="AH39">
        <v>21.865908784283032</v>
      </c>
      <c r="AI39">
        <v>0</v>
      </c>
      <c r="AJ39">
        <v>0</v>
      </c>
      <c r="AK39">
        <v>13.505402471509077</v>
      </c>
      <c r="AL39">
        <v>3.2457611763809875</v>
      </c>
      <c r="AM39">
        <v>4.0657170052181169</v>
      </c>
      <c r="AN39">
        <v>0</v>
      </c>
      <c r="AO39">
        <v>0</v>
      </c>
      <c r="AP39">
        <v>0.19520411605092883</v>
      </c>
      <c r="AQ39">
        <v>0</v>
      </c>
      <c r="AR39">
        <v>6.7292817491129195</v>
      </c>
      <c r="AS39">
        <v>5.4663222834481315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30.555702670017411</v>
      </c>
      <c r="BB39">
        <f t="shared" si="0"/>
        <v>700.44196886150075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164.65320575143221</v>
      </c>
      <c r="L40">
        <v>21.780648540067709</v>
      </c>
      <c r="M40">
        <v>0</v>
      </c>
      <c r="N40">
        <v>29.615516844104821</v>
      </c>
      <c r="O40">
        <v>24.854056838767271</v>
      </c>
      <c r="P40">
        <v>60.949282747990218</v>
      </c>
      <c r="Q40">
        <v>2.5769588726549846</v>
      </c>
      <c r="R40">
        <v>10.6040221989517</v>
      </c>
      <c r="S40">
        <v>6.6064603257861991</v>
      </c>
      <c r="T40">
        <v>0</v>
      </c>
      <c r="U40">
        <v>275.77749947818825</v>
      </c>
      <c r="V40">
        <v>4.6075215622203514</v>
      </c>
      <c r="W40">
        <v>8.4758569284262233</v>
      </c>
      <c r="X40">
        <v>37.467333492804727</v>
      </c>
      <c r="Y40">
        <v>0</v>
      </c>
      <c r="Z40">
        <v>1.6644915299519931</v>
      </c>
      <c r="AA40">
        <v>7.1363301356710496</v>
      </c>
      <c r="AB40">
        <v>3.3896086186599872</v>
      </c>
      <c r="AC40">
        <v>4.9800060219160924</v>
      </c>
      <c r="AD40">
        <v>0</v>
      </c>
      <c r="AE40">
        <v>8.4434782928407426</v>
      </c>
      <c r="AF40">
        <v>0</v>
      </c>
      <c r="AG40">
        <v>0</v>
      </c>
      <c r="AH40">
        <v>18.002931521603003</v>
      </c>
      <c r="AI40">
        <v>0</v>
      </c>
      <c r="AJ40">
        <v>0</v>
      </c>
      <c r="AK40">
        <v>13.505402471509077</v>
      </c>
      <c r="AL40">
        <v>3.2457611763809875</v>
      </c>
      <c r="AM40">
        <v>4.0657170052181169</v>
      </c>
      <c r="AN40">
        <v>0</v>
      </c>
      <c r="AO40">
        <v>0</v>
      </c>
      <c r="AP40">
        <v>0.19520411605092883</v>
      </c>
      <c r="AQ40">
        <v>0</v>
      </c>
      <c r="AR40">
        <v>6.7292817491129195</v>
      </c>
      <c r="AS40">
        <v>5.4663222834481315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30.29634315745702</v>
      </c>
      <c r="BB40">
        <f t="shared" si="0"/>
        <v>694.49655534630062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164.65320575143221</v>
      </c>
      <c r="L41">
        <v>21.780648540067709</v>
      </c>
      <c r="M41">
        <v>0</v>
      </c>
      <c r="N41">
        <v>29.615516844104821</v>
      </c>
      <c r="O41">
        <v>24.854056838767271</v>
      </c>
      <c r="P41">
        <v>60.949282747990218</v>
      </c>
      <c r="Q41">
        <v>2.5769588726549846</v>
      </c>
      <c r="R41">
        <v>10.6040221989517</v>
      </c>
      <c r="S41">
        <v>6.6064603257861991</v>
      </c>
      <c r="T41">
        <v>0</v>
      </c>
      <c r="U41">
        <v>275.77749947818825</v>
      </c>
      <c r="V41">
        <v>4.6075215622203514</v>
      </c>
      <c r="W41">
        <v>8.4758569284262233</v>
      </c>
      <c r="X41">
        <v>37.467333492804727</v>
      </c>
      <c r="Y41">
        <v>0</v>
      </c>
      <c r="Z41">
        <v>1.6644915299519931</v>
      </c>
      <c r="AA41">
        <v>7.1363301356710496</v>
      </c>
      <c r="AB41">
        <v>3.3896086186599872</v>
      </c>
      <c r="AC41">
        <v>4.9800060219160924</v>
      </c>
      <c r="AD41">
        <v>0</v>
      </c>
      <c r="AE41">
        <v>8.4434782928407426</v>
      </c>
      <c r="AF41">
        <v>0</v>
      </c>
      <c r="AG41">
        <v>0</v>
      </c>
      <c r="AH41">
        <v>12.001954434251722</v>
      </c>
      <c r="AI41">
        <v>0</v>
      </c>
      <c r="AJ41">
        <v>0</v>
      </c>
      <c r="AK41">
        <v>13.505402471509077</v>
      </c>
      <c r="AL41">
        <v>3.2457611763809875</v>
      </c>
      <c r="AM41">
        <v>4.0657170052181169</v>
      </c>
      <c r="AN41">
        <v>0</v>
      </c>
      <c r="AO41">
        <v>0</v>
      </c>
      <c r="AP41">
        <v>0.19520411605092883</v>
      </c>
      <c r="AQ41">
        <v>0</v>
      </c>
      <c r="AR41">
        <v>8.6919886829471906</v>
      </c>
      <c r="AS41">
        <v>5.4663222834481315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30.127543465040009</v>
      </c>
      <c r="BB41">
        <f t="shared" si="0"/>
        <v>690.62708488520059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164.65320575143221</v>
      </c>
      <c r="L42">
        <v>21.780648540067709</v>
      </c>
      <c r="M42">
        <v>0</v>
      </c>
      <c r="N42">
        <v>29.615516844104821</v>
      </c>
      <c r="O42">
        <v>24.854056838767271</v>
      </c>
      <c r="P42">
        <v>60.949282747990218</v>
      </c>
      <c r="Q42">
        <v>2.5769588726549846</v>
      </c>
      <c r="R42">
        <v>10.6040221989517</v>
      </c>
      <c r="S42">
        <v>6.6064603257861991</v>
      </c>
      <c r="T42">
        <v>0</v>
      </c>
      <c r="U42">
        <v>275.77749947818825</v>
      </c>
      <c r="V42">
        <v>4.6075215622203514</v>
      </c>
      <c r="W42">
        <v>8.4758569284262233</v>
      </c>
      <c r="X42">
        <v>37.467333492804727</v>
      </c>
      <c r="Y42">
        <v>0</v>
      </c>
      <c r="Z42">
        <v>1.6644915299519931</v>
      </c>
      <c r="AA42">
        <v>7.1363301356710496</v>
      </c>
      <c r="AB42">
        <v>1.0292332723857232</v>
      </c>
      <c r="AC42">
        <v>2.4875481621790856</v>
      </c>
      <c r="AD42">
        <v>0</v>
      </c>
      <c r="AE42">
        <v>4.2217392759340431</v>
      </c>
      <c r="AF42">
        <v>0</v>
      </c>
      <c r="AG42">
        <v>0</v>
      </c>
      <c r="AH42">
        <v>5.2721134871634314</v>
      </c>
      <c r="AI42">
        <v>0</v>
      </c>
      <c r="AJ42">
        <v>0</v>
      </c>
      <c r="AK42">
        <v>13.505402471509077</v>
      </c>
      <c r="AL42">
        <v>3.2457611763809875</v>
      </c>
      <c r="AM42">
        <v>4.0657170052181169</v>
      </c>
      <c r="AN42">
        <v>0</v>
      </c>
      <c r="AO42">
        <v>0</v>
      </c>
      <c r="AP42">
        <v>0.19520411605092883</v>
      </c>
      <c r="AQ42">
        <v>0</v>
      </c>
      <c r="AR42">
        <v>8.6919886829471906</v>
      </c>
      <c r="AS42">
        <v>5.4663222834481315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29.466918994533753</v>
      </c>
      <c r="BB42">
        <f t="shared" si="0"/>
        <v>675.48329618570062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164.65320575143221</v>
      </c>
      <c r="L43">
        <v>21.780648540067709</v>
      </c>
      <c r="M43">
        <v>0</v>
      </c>
      <c r="N43">
        <v>29.615516844104821</v>
      </c>
      <c r="O43">
        <v>24.854056838767271</v>
      </c>
      <c r="P43">
        <v>60.949282747990218</v>
      </c>
      <c r="Q43">
        <v>2.5769588726549846</v>
      </c>
      <c r="R43">
        <v>10.6040221989517</v>
      </c>
      <c r="S43">
        <v>6.6064603257861991</v>
      </c>
      <c r="T43">
        <v>0</v>
      </c>
      <c r="U43">
        <v>275.77749947818825</v>
      </c>
      <c r="V43">
        <v>4.6075215622203514</v>
      </c>
      <c r="W43">
        <v>8.3266839786554581</v>
      </c>
      <c r="X43">
        <v>37.467333492804727</v>
      </c>
      <c r="Y43">
        <v>0</v>
      </c>
      <c r="Z43">
        <v>0.2793708411605092</v>
      </c>
      <c r="AA43">
        <v>7.1363301356710496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0.72886360018785223</v>
      </c>
      <c r="AI43">
        <v>0</v>
      </c>
      <c r="AJ43">
        <v>0</v>
      </c>
      <c r="AK43">
        <v>13.505402471509077</v>
      </c>
      <c r="AL43">
        <v>3.2457611763809875</v>
      </c>
      <c r="AM43">
        <v>4.0657170052181169</v>
      </c>
      <c r="AN43">
        <v>0</v>
      </c>
      <c r="AO43">
        <v>0</v>
      </c>
      <c r="AP43">
        <v>0.19520411605092883</v>
      </c>
      <c r="AQ43">
        <v>0</v>
      </c>
      <c r="AR43">
        <v>8.6919886829471906</v>
      </c>
      <c r="AS43">
        <v>4.0314126111458988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28.829428285165186</v>
      </c>
      <c r="BB43">
        <f t="shared" si="0"/>
        <v>660.86981298673038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164.65320575143221</v>
      </c>
      <c r="L44">
        <v>21.780648540067709</v>
      </c>
      <c r="M44">
        <v>0</v>
      </c>
      <c r="N44">
        <v>29.615516844104821</v>
      </c>
      <c r="O44">
        <v>24.854056838767271</v>
      </c>
      <c r="P44">
        <v>60.949282747990218</v>
      </c>
      <c r="Q44">
        <v>2.5769588726549846</v>
      </c>
      <c r="R44">
        <v>10.6040221989517</v>
      </c>
      <c r="S44">
        <v>6.6064603257861991</v>
      </c>
      <c r="T44">
        <v>0</v>
      </c>
      <c r="U44">
        <v>275.77749947818825</v>
      </c>
      <c r="V44">
        <v>4.6075215622203514</v>
      </c>
      <c r="W44">
        <v>8.3266839786554581</v>
      </c>
      <c r="X44">
        <v>37.467333492804727</v>
      </c>
      <c r="Y44">
        <v>0</v>
      </c>
      <c r="Z44">
        <v>0</v>
      </c>
      <c r="AA44">
        <v>7.1363301356710496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13.505402471509077</v>
      </c>
      <c r="AL44">
        <v>3.2457611763809875</v>
      </c>
      <c r="AM44">
        <v>4.0657170052181169</v>
      </c>
      <c r="AN44">
        <v>0</v>
      </c>
      <c r="AO44">
        <v>0</v>
      </c>
      <c r="AP44">
        <v>0.19520411605092883</v>
      </c>
      <c r="AQ44">
        <v>0</v>
      </c>
      <c r="AR44">
        <v>8.6919886829471906</v>
      </c>
      <c r="AS44">
        <v>4.0314126111458988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28.787284085516823</v>
      </c>
      <c r="BB44">
        <f t="shared" si="0"/>
        <v>659.90372274503034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164.65320575143221</v>
      </c>
      <c r="L45">
        <v>21.780648540067709</v>
      </c>
      <c r="M45">
        <v>0</v>
      </c>
      <c r="N45">
        <v>29.615516844104821</v>
      </c>
      <c r="O45">
        <v>24.854056838767271</v>
      </c>
      <c r="P45">
        <v>60.949282747990218</v>
      </c>
      <c r="Q45">
        <v>2.5769588726549846</v>
      </c>
      <c r="R45">
        <v>10.6040221989517</v>
      </c>
      <c r="S45">
        <v>6.6064603257861991</v>
      </c>
      <c r="T45">
        <v>0</v>
      </c>
      <c r="U45">
        <v>275.77749947818825</v>
      </c>
      <c r="V45">
        <v>4.6075215622203514</v>
      </c>
      <c r="W45">
        <v>8.3266839786554581</v>
      </c>
      <c r="X45">
        <v>37.467333492804727</v>
      </c>
      <c r="Y45">
        <v>0</v>
      </c>
      <c r="Z45">
        <v>0</v>
      </c>
      <c r="AA45">
        <v>4.514378952202045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13.505402471509077</v>
      </c>
      <c r="AL45">
        <v>3.2457611763809875</v>
      </c>
      <c r="AM45">
        <v>4.0657170052181169</v>
      </c>
      <c r="AN45">
        <v>0</v>
      </c>
      <c r="AO45">
        <v>0</v>
      </c>
      <c r="AP45">
        <v>0.19520411605092883</v>
      </c>
      <c r="AQ45">
        <v>0</v>
      </c>
      <c r="AR45">
        <v>8.6919886829471906</v>
      </c>
      <c r="AS45">
        <v>4.0314126111458988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28.677686526047822</v>
      </c>
      <c r="BB45">
        <f t="shared" si="0"/>
        <v>657.39136912103027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164.65320575143221</v>
      </c>
      <c r="L46">
        <v>21.780648540067709</v>
      </c>
      <c r="M46">
        <v>0</v>
      </c>
      <c r="N46">
        <v>29.615516844104821</v>
      </c>
      <c r="O46">
        <v>24.854056838767271</v>
      </c>
      <c r="P46">
        <v>60.949282747990218</v>
      </c>
      <c r="Q46">
        <v>2.5769588726549846</v>
      </c>
      <c r="R46">
        <v>10.6040221989517</v>
      </c>
      <c r="S46">
        <v>6.6064603257861991</v>
      </c>
      <c r="T46">
        <v>0</v>
      </c>
      <c r="U46">
        <v>275.77749947818825</v>
      </c>
      <c r="V46">
        <v>4.6075215622203514</v>
      </c>
      <c r="W46">
        <v>8.3266839786554581</v>
      </c>
      <c r="X46">
        <v>37.467333492804727</v>
      </c>
      <c r="Y46">
        <v>0</v>
      </c>
      <c r="Z46">
        <v>0</v>
      </c>
      <c r="AA46">
        <v>3.5513112586098932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13.505402471509077</v>
      </c>
      <c r="AL46">
        <v>3.2457611763809875</v>
      </c>
      <c r="AM46">
        <v>4.0657170052181169</v>
      </c>
      <c r="AN46">
        <v>0</v>
      </c>
      <c r="AO46">
        <v>0</v>
      </c>
      <c r="AP46">
        <v>0.19520411605092883</v>
      </c>
      <c r="AQ46">
        <v>0</v>
      </c>
      <c r="AR46">
        <v>4.7665745501982881</v>
      </c>
      <c r="AS46">
        <v>4.0314126111458988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28.473347985706766</v>
      </c>
      <c r="BB46">
        <f t="shared" si="0"/>
        <v>652.70722583503016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164.65320575143221</v>
      </c>
      <c r="L47">
        <v>37.393670214916732</v>
      </c>
      <c r="M47">
        <v>0</v>
      </c>
      <c r="N47">
        <v>29.615516844104821</v>
      </c>
      <c r="O47">
        <v>24.854056838767271</v>
      </c>
      <c r="P47">
        <v>60.949282747990218</v>
      </c>
      <c r="Q47">
        <v>2.5769588726549846</v>
      </c>
      <c r="R47">
        <v>10.6040221989517</v>
      </c>
      <c r="S47">
        <v>6.6064603257861991</v>
      </c>
      <c r="T47">
        <v>0</v>
      </c>
      <c r="U47">
        <v>275.77749947818825</v>
      </c>
      <c r="V47">
        <v>4.6075215622203514</v>
      </c>
      <c r="W47">
        <v>8.1697256055639524</v>
      </c>
      <c r="X47">
        <v>37.467333492804727</v>
      </c>
      <c r="Y47">
        <v>0</v>
      </c>
      <c r="Z47">
        <v>0</v>
      </c>
      <c r="AA47">
        <v>0.96306742851179283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13.505402471509077</v>
      </c>
      <c r="AL47">
        <v>3.2457611763809875</v>
      </c>
      <c r="AM47">
        <v>4.0657170052181169</v>
      </c>
      <c r="AN47">
        <v>0</v>
      </c>
      <c r="AO47">
        <v>0</v>
      </c>
      <c r="AP47">
        <v>1.431496232519307</v>
      </c>
      <c r="AQ47">
        <v>0</v>
      </c>
      <c r="AR47">
        <v>4.7665745501982881</v>
      </c>
      <c r="AS47">
        <v>4.0314126111458988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29.062899850090503</v>
      </c>
      <c r="BB47">
        <f t="shared" si="0"/>
        <v>666.22178555877429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164.65320575143221</v>
      </c>
      <c r="L48">
        <v>37.393670214916732</v>
      </c>
      <c r="M48">
        <v>0</v>
      </c>
      <c r="N48">
        <v>29.615516844104821</v>
      </c>
      <c r="O48">
        <v>24.854056838767271</v>
      </c>
      <c r="P48">
        <v>60.949282747990218</v>
      </c>
      <c r="Q48">
        <v>2.5769588726549846</v>
      </c>
      <c r="R48">
        <v>10.6040221989517</v>
      </c>
      <c r="S48">
        <v>6.6064603257861991</v>
      </c>
      <c r="T48">
        <v>0</v>
      </c>
      <c r="U48">
        <v>275.77749947818825</v>
      </c>
      <c r="V48">
        <v>4.6075215622203514</v>
      </c>
      <c r="W48">
        <v>8.1697256055639524</v>
      </c>
      <c r="X48">
        <v>37.467333492804727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13.505402471509077</v>
      </c>
      <c r="AL48">
        <v>3.2457611763809875</v>
      </c>
      <c r="AM48">
        <v>4.0657170052181169</v>
      </c>
      <c r="AN48">
        <v>0</v>
      </c>
      <c r="AO48">
        <v>0</v>
      </c>
      <c r="AP48">
        <v>1.431496232519307</v>
      </c>
      <c r="AQ48">
        <v>0</v>
      </c>
      <c r="AR48">
        <v>8.6919886829471906</v>
      </c>
      <c r="AS48">
        <v>4.0314126111458988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29.186725942327612</v>
      </c>
      <c r="BB48">
        <f t="shared" si="0"/>
        <v>669.06030617077442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164.65320575143221</v>
      </c>
      <c r="L49">
        <v>37.393670214916732</v>
      </c>
      <c r="M49">
        <v>0</v>
      </c>
      <c r="N49">
        <v>29.615516844104821</v>
      </c>
      <c r="O49">
        <v>24.854056838767271</v>
      </c>
      <c r="P49">
        <v>60.949282747990218</v>
      </c>
      <c r="Q49">
        <v>2.5769588726549846</v>
      </c>
      <c r="R49">
        <v>10.6040221989517</v>
      </c>
      <c r="S49">
        <v>6.6064603257861991</v>
      </c>
      <c r="T49">
        <v>0</v>
      </c>
      <c r="U49">
        <v>275.77749947818825</v>
      </c>
      <c r="V49">
        <v>4.6075215622203514</v>
      </c>
      <c r="W49">
        <v>8.0964634601250403</v>
      </c>
      <c r="X49">
        <v>37.467333492804727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13.505402471509077</v>
      </c>
      <c r="AL49">
        <v>3.2457611763809875</v>
      </c>
      <c r="AM49">
        <v>4.0657170052181169</v>
      </c>
      <c r="AN49">
        <v>0</v>
      </c>
      <c r="AO49">
        <v>0</v>
      </c>
      <c r="AP49">
        <v>1.431496232519307</v>
      </c>
      <c r="AQ49">
        <v>0</v>
      </c>
      <c r="AR49">
        <v>9.6733424149446883</v>
      </c>
      <c r="AS49">
        <v>5.4663222834481315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29.284663394947991</v>
      </c>
      <c r="BB49">
        <f t="shared" si="0"/>
        <v>671.30536997701483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164.65320575143221</v>
      </c>
      <c r="L50">
        <v>37.393670214916732</v>
      </c>
      <c r="M50">
        <v>0</v>
      </c>
      <c r="N50">
        <v>29.615516844104821</v>
      </c>
      <c r="O50">
        <v>24.854056838767271</v>
      </c>
      <c r="P50">
        <v>60.949282747990218</v>
      </c>
      <c r="Q50">
        <v>2.5769588726549846</v>
      </c>
      <c r="R50">
        <v>10.6040221989517</v>
      </c>
      <c r="S50">
        <v>6.6064603257861991</v>
      </c>
      <c r="T50">
        <v>0</v>
      </c>
      <c r="U50">
        <v>275.77749947818825</v>
      </c>
      <c r="V50">
        <v>4.6075215622203514</v>
      </c>
      <c r="W50">
        <v>8.0964634601250403</v>
      </c>
      <c r="X50">
        <v>37.467333492804727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13.505402471509077</v>
      </c>
      <c r="AL50">
        <v>3.2457611763809875</v>
      </c>
      <c r="AM50">
        <v>4.0657170052181169</v>
      </c>
      <c r="AN50">
        <v>0</v>
      </c>
      <c r="AO50">
        <v>0</v>
      </c>
      <c r="AP50">
        <v>1.431496232519307</v>
      </c>
      <c r="AQ50">
        <v>0</v>
      </c>
      <c r="AR50">
        <v>9.6733424149446883</v>
      </c>
      <c r="AS50">
        <v>5.4663222834481315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29.284663394947991</v>
      </c>
      <c r="BB50">
        <f t="shared" si="0"/>
        <v>671.30536997701483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164.65264923726681</v>
      </c>
      <c r="L51">
        <v>37.393670214916732</v>
      </c>
      <c r="M51">
        <v>0</v>
      </c>
      <c r="N51">
        <v>29.615516844104821</v>
      </c>
      <c r="O51">
        <v>24.854056838767271</v>
      </c>
      <c r="P51">
        <v>60.949282747990218</v>
      </c>
      <c r="Q51">
        <v>2.7894615496339026</v>
      </c>
      <c r="R51">
        <v>10.6040221989517</v>
      </c>
      <c r="S51">
        <v>6.6064603257861991</v>
      </c>
      <c r="T51">
        <v>0</v>
      </c>
      <c r="U51">
        <v>275.77749947818825</v>
      </c>
      <c r="V51">
        <v>4.6075215622203514</v>
      </c>
      <c r="W51">
        <v>7.8584586934115768</v>
      </c>
      <c r="X51">
        <v>37.467333492804727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13.505402471509077</v>
      </c>
      <c r="AL51">
        <v>3.2457611763809875</v>
      </c>
      <c r="AM51">
        <v>4.0657170052181169</v>
      </c>
      <c r="AN51">
        <v>0</v>
      </c>
      <c r="AO51">
        <v>0</v>
      </c>
      <c r="AP51">
        <v>1.431496232519307</v>
      </c>
      <c r="AQ51">
        <v>0</v>
      </c>
      <c r="AR51">
        <v>5.6077347025673134</v>
      </c>
      <c r="AS51">
        <v>5.4663222834481315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29.113631742927609</v>
      </c>
      <c r="BB51">
        <f t="shared" si="0"/>
        <v>667.38473531275781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164.6511041818334</v>
      </c>
      <c r="L52">
        <v>37.393670214916732</v>
      </c>
      <c r="M52">
        <v>0</v>
      </c>
      <c r="N52">
        <v>29.615516844104821</v>
      </c>
      <c r="O52">
        <v>24.854056838767271</v>
      </c>
      <c r="P52">
        <v>60.949282747990218</v>
      </c>
      <c r="Q52">
        <v>2.7894615496339026</v>
      </c>
      <c r="R52">
        <v>10.6040221989517</v>
      </c>
      <c r="S52">
        <v>6.6064603257861991</v>
      </c>
      <c r="T52">
        <v>0</v>
      </c>
      <c r="U52">
        <v>275.77749947818825</v>
      </c>
      <c r="V52">
        <v>4.6075215622203514</v>
      </c>
      <c r="W52">
        <v>7.8584586934115768</v>
      </c>
      <c r="X52">
        <v>37.467333492804727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13.505402471509077</v>
      </c>
      <c r="AL52">
        <v>3.2457611763809875</v>
      </c>
      <c r="AM52">
        <v>4.0657170052181169</v>
      </c>
      <c r="AN52">
        <v>0</v>
      </c>
      <c r="AO52">
        <v>0</v>
      </c>
      <c r="AP52">
        <v>1.431496232519307</v>
      </c>
      <c r="AQ52">
        <v>0</v>
      </c>
      <c r="AR52">
        <v>5.0469611792945104</v>
      </c>
      <c r="AS52">
        <v>5.4663222834481315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29.090126826337695</v>
      </c>
      <c r="BB52">
        <f t="shared" si="0"/>
        <v>666.84592165064146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164.65244702136857</v>
      </c>
      <c r="L53">
        <v>37.393670214916732</v>
      </c>
      <c r="M53">
        <v>0</v>
      </c>
      <c r="N53">
        <v>29.615516844104821</v>
      </c>
      <c r="O53">
        <v>24.854056838767271</v>
      </c>
      <c r="P53">
        <v>60.949282747990218</v>
      </c>
      <c r="Q53">
        <v>2.7894615496339026</v>
      </c>
      <c r="R53">
        <v>10.6040221989517</v>
      </c>
      <c r="S53">
        <v>6.6064603257861991</v>
      </c>
      <c r="T53">
        <v>0</v>
      </c>
      <c r="U53">
        <v>275.77749947818825</v>
      </c>
      <c r="V53">
        <v>4.6075215622203514</v>
      </c>
      <c r="W53">
        <v>7.8584586934115768</v>
      </c>
      <c r="X53">
        <v>37.467333492804727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13.505402471509077</v>
      </c>
      <c r="AL53">
        <v>13.573183269889652</v>
      </c>
      <c r="AM53">
        <v>4.0657170052181169</v>
      </c>
      <c r="AN53">
        <v>0</v>
      </c>
      <c r="AO53">
        <v>0</v>
      </c>
      <c r="AP53">
        <v>0.19520411605092883</v>
      </c>
      <c r="AQ53">
        <v>0</v>
      </c>
      <c r="AR53">
        <v>8.6919886829471906</v>
      </c>
      <c r="AS53">
        <v>5.4663222834481315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29.62255433972323</v>
      </c>
      <c r="BB53">
        <f t="shared" si="0"/>
        <v>679.05099445748419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164.65156511646924</v>
      </c>
      <c r="L54">
        <v>37.393670214916732</v>
      </c>
      <c r="M54">
        <v>0</v>
      </c>
      <c r="N54">
        <v>29.615516844104821</v>
      </c>
      <c r="O54">
        <v>24.854056838767271</v>
      </c>
      <c r="P54">
        <v>60.949282747990218</v>
      </c>
      <c r="Q54">
        <v>2.7894615496339026</v>
      </c>
      <c r="R54">
        <v>10.6040221989517</v>
      </c>
      <c r="S54">
        <v>6.6064603257861991</v>
      </c>
      <c r="T54">
        <v>0</v>
      </c>
      <c r="U54">
        <v>275.77749947818825</v>
      </c>
      <c r="V54">
        <v>4.6075215622203514</v>
      </c>
      <c r="W54">
        <v>7.8584586934115768</v>
      </c>
      <c r="X54">
        <v>37.467333492804727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13.505402471509077</v>
      </c>
      <c r="AL54">
        <v>13.573183269889652</v>
      </c>
      <c r="AM54">
        <v>4.0657170052181169</v>
      </c>
      <c r="AN54">
        <v>0</v>
      </c>
      <c r="AO54">
        <v>0</v>
      </c>
      <c r="AP54">
        <v>0.19520411605092883</v>
      </c>
      <c r="AQ54">
        <v>0</v>
      </c>
      <c r="AR54">
        <v>8.6919886829471906</v>
      </c>
      <c r="AS54">
        <v>5.4663222834481315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29.622517476098416</v>
      </c>
      <c r="BB54">
        <f t="shared" si="0"/>
        <v>679.05014941620971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139.98248366014192</v>
      </c>
      <c r="L55">
        <v>19.777730151369369</v>
      </c>
      <c r="M55">
        <v>0</v>
      </c>
      <c r="N55">
        <v>29.615516844104821</v>
      </c>
      <c r="O55">
        <v>24.854056838767271</v>
      </c>
      <c r="P55">
        <v>60.949282747990218</v>
      </c>
      <c r="Q55">
        <v>2.6920617370440865</v>
      </c>
      <c r="R55">
        <v>10.6040221989517</v>
      </c>
      <c r="S55">
        <v>6.6086544004014263</v>
      </c>
      <c r="T55">
        <v>0</v>
      </c>
      <c r="U55">
        <v>275.77749947818825</v>
      </c>
      <c r="V55">
        <v>4.6065538933143086</v>
      </c>
      <c r="W55">
        <v>7.8584586934115768</v>
      </c>
      <c r="X55">
        <v>37.467333492804727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13.505402471509077</v>
      </c>
      <c r="AL55">
        <v>13.573183269889652</v>
      </c>
      <c r="AM55">
        <v>4.0657170052181169</v>
      </c>
      <c r="AN55">
        <v>0</v>
      </c>
      <c r="AO55">
        <v>0</v>
      </c>
      <c r="AP55">
        <v>0.19520411605092883</v>
      </c>
      <c r="AQ55">
        <v>0</v>
      </c>
      <c r="AR55">
        <v>8.6919886829471906</v>
      </c>
      <c r="AS55">
        <v>6.1496125026090578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27.879545059320989</v>
      </c>
      <c r="BB55">
        <f t="shared" si="0"/>
        <v>639.09521712539276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114.98678044419066</v>
      </c>
      <c r="L56">
        <v>19.777730151369369</v>
      </c>
      <c r="M56">
        <v>0</v>
      </c>
      <c r="N56">
        <v>29.615516844104821</v>
      </c>
      <c r="O56">
        <v>24.854056838767271</v>
      </c>
      <c r="P56">
        <v>60.949282747990218</v>
      </c>
      <c r="Q56">
        <v>2.6920617370440865</v>
      </c>
      <c r="R56">
        <v>10.604984680098534</v>
      </c>
      <c r="S56">
        <v>6.6086544004014263</v>
      </c>
      <c r="T56">
        <v>0</v>
      </c>
      <c r="U56">
        <v>275.77749947818825</v>
      </c>
      <c r="V56">
        <v>4.6065538933143086</v>
      </c>
      <c r="W56">
        <v>8.0968976175135143</v>
      </c>
      <c r="X56">
        <v>37.467333492804727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13.505402471509077</v>
      </c>
      <c r="AL56">
        <v>13.573183269889652</v>
      </c>
      <c r="AM56">
        <v>4.0657170052181169</v>
      </c>
      <c r="AN56">
        <v>0</v>
      </c>
      <c r="AO56">
        <v>0</v>
      </c>
      <c r="AP56">
        <v>0.19520411605092883</v>
      </c>
      <c r="AQ56">
        <v>0</v>
      </c>
      <c r="AR56">
        <v>8.6919886829471906</v>
      </c>
      <c r="AS56">
        <v>6.1496125026090578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26.844731643633622</v>
      </c>
      <c r="BB56">
        <f t="shared" si="0"/>
        <v>615.37372873037771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99.989465277901488</v>
      </c>
      <c r="L57">
        <v>19.777730151369369</v>
      </c>
      <c r="M57">
        <v>0</v>
      </c>
      <c r="N57">
        <v>29.615516844104821</v>
      </c>
      <c r="O57">
        <v>24.854056838767271</v>
      </c>
      <c r="P57">
        <v>60.949282747990218</v>
      </c>
      <c r="Q57">
        <v>2.7135119663810885</v>
      </c>
      <c r="R57">
        <v>10.604984680098534</v>
      </c>
      <c r="S57">
        <v>6.6086544004014263</v>
      </c>
      <c r="T57">
        <v>0</v>
      </c>
      <c r="U57">
        <v>275.77749947818825</v>
      </c>
      <c r="V57">
        <v>4.6065538933143086</v>
      </c>
      <c r="W57">
        <v>7.8813499948031618</v>
      </c>
      <c r="X57">
        <v>37.467333492804727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13.505402471509077</v>
      </c>
      <c r="AL57">
        <v>13.573183269889652</v>
      </c>
      <c r="AM57">
        <v>4.0657170052181169</v>
      </c>
      <c r="AN57">
        <v>0</v>
      </c>
      <c r="AO57">
        <v>0</v>
      </c>
      <c r="AP57">
        <v>0.19520411605092883</v>
      </c>
      <c r="AQ57">
        <v>0</v>
      </c>
      <c r="AR57">
        <v>8.6919886829471906</v>
      </c>
      <c r="AS57">
        <v>6.1496125026090578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26.20973059863973</v>
      </c>
      <c r="BB57">
        <f t="shared" si="0"/>
        <v>600.81731721570918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99.989465277901488</v>
      </c>
      <c r="L58">
        <v>19.777730151369369</v>
      </c>
      <c r="M58">
        <v>0</v>
      </c>
      <c r="N58">
        <v>29.615516844104821</v>
      </c>
      <c r="O58">
        <v>24.854056838767271</v>
      </c>
      <c r="P58">
        <v>60.949282747990218</v>
      </c>
      <c r="Q58">
        <v>2.7135119663810885</v>
      </c>
      <c r="R58">
        <v>10.604984680098534</v>
      </c>
      <c r="S58">
        <v>6.6086544004014263</v>
      </c>
      <c r="T58">
        <v>0</v>
      </c>
      <c r="U58">
        <v>275.77749947818825</v>
      </c>
      <c r="V58">
        <v>4.6065538933143086</v>
      </c>
      <c r="W58">
        <v>7.8813499948031618</v>
      </c>
      <c r="X58">
        <v>37.467333492804727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13.505402471509077</v>
      </c>
      <c r="AL58">
        <v>13.573183269889652</v>
      </c>
      <c r="AM58">
        <v>4.0657170052181169</v>
      </c>
      <c r="AN58">
        <v>0</v>
      </c>
      <c r="AO58">
        <v>0</v>
      </c>
      <c r="AP58">
        <v>0.19520411605092883</v>
      </c>
      <c r="AQ58">
        <v>0</v>
      </c>
      <c r="AR58">
        <v>8.6919886829471906</v>
      </c>
      <c r="AS58">
        <v>6.1496125026090578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26.20973059863973</v>
      </c>
      <c r="BB58">
        <f t="shared" si="0"/>
        <v>600.81731721570918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158.26463344399775</v>
      </c>
      <c r="L59">
        <v>19.777730151369369</v>
      </c>
      <c r="M59">
        <v>0</v>
      </c>
      <c r="N59">
        <v>29.615516844104821</v>
      </c>
      <c r="O59">
        <v>24.854056838767271</v>
      </c>
      <c r="P59">
        <v>60.949282747990218</v>
      </c>
      <c r="Q59">
        <v>2.7135119663810885</v>
      </c>
      <c r="R59">
        <v>10.269197580475009</v>
      </c>
      <c r="S59">
        <v>6.6086544004014263</v>
      </c>
      <c r="T59">
        <v>0</v>
      </c>
      <c r="U59">
        <v>275.77749947818825</v>
      </c>
      <c r="V59">
        <v>4.6065538933143086</v>
      </c>
      <c r="W59">
        <v>7.7119357955525842</v>
      </c>
      <c r="X59">
        <v>37.467333492804727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13.505402471509077</v>
      </c>
      <c r="AL59">
        <v>3.2457611763809875</v>
      </c>
      <c r="AM59">
        <v>4.0657170052181169</v>
      </c>
      <c r="AN59">
        <v>0</v>
      </c>
      <c r="AO59">
        <v>0</v>
      </c>
      <c r="AP59">
        <v>0.19520411605092883</v>
      </c>
      <c r="AQ59">
        <v>0</v>
      </c>
      <c r="AR59">
        <v>8.6919886829471906</v>
      </c>
      <c r="AS59">
        <v>6.1496125026090578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28.192828970180958</v>
      </c>
      <c r="BB59">
        <f t="shared" si="0"/>
        <v>646.27676361788122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157.98350909548367</v>
      </c>
      <c r="L60">
        <v>19.777730151369369</v>
      </c>
      <c r="M60">
        <v>0</v>
      </c>
      <c r="N60">
        <v>29.615516844104821</v>
      </c>
      <c r="O60">
        <v>24.854056838767271</v>
      </c>
      <c r="P60">
        <v>60.949282747990218</v>
      </c>
      <c r="Q60">
        <v>2.7135119663810885</v>
      </c>
      <c r="R60">
        <v>10.6040221989517</v>
      </c>
      <c r="S60">
        <v>6.6086544004014263</v>
      </c>
      <c r="T60">
        <v>0</v>
      </c>
      <c r="U60">
        <v>275.77749947818825</v>
      </c>
      <c r="V60">
        <v>4.6065538933143086</v>
      </c>
      <c r="W60">
        <v>7.7119357955525842</v>
      </c>
      <c r="X60">
        <v>37.467333492804727</v>
      </c>
      <c r="Y60">
        <v>0</v>
      </c>
      <c r="Z60">
        <v>0.2793708411605092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13.505402471509077</v>
      </c>
      <c r="AL60">
        <v>3.2457611763809875</v>
      </c>
      <c r="AM60">
        <v>4.0657170052181169</v>
      </c>
      <c r="AN60">
        <v>0</v>
      </c>
      <c r="AO60">
        <v>0</v>
      </c>
      <c r="AP60">
        <v>0.19520411605092883</v>
      </c>
      <c r="AQ60">
        <v>0</v>
      </c>
      <c r="AR60">
        <v>8.6919886829471906</v>
      </c>
      <c r="AS60">
        <v>6.1496125026090578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28.206751342625889</v>
      </c>
      <c r="BB60">
        <f t="shared" si="0"/>
        <v>646.59591235655944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158.26463344399775</v>
      </c>
      <c r="L61">
        <v>19.777730151369369</v>
      </c>
      <c r="M61">
        <v>0</v>
      </c>
      <c r="N61">
        <v>29.615516844104821</v>
      </c>
      <c r="O61">
        <v>24.854056838767271</v>
      </c>
      <c r="P61">
        <v>60.949282747990218</v>
      </c>
      <c r="Q61">
        <v>2.7135119663810885</v>
      </c>
      <c r="R61">
        <v>10.6040221989517</v>
      </c>
      <c r="S61">
        <v>6.6086544004014263</v>
      </c>
      <c r="T61">
        <v>0</v>
      </c>
      <c r="U61">
        <v>275.77749947818825</v>
      </c>
      <c r="V61">
        <v>4.6065538933143086</v>
      </c>
      <c r="W61">
        <v>7.7119357955525842</v>
      </c>
      <c r="X61">
        <v>37.467333492804727</v>
      </c>
      <c r="Y61">
        <v>0</v>
      </c>
      <c r="Z61">
        <v>1.6644915299519931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13.505402471509077</v>
      </c>
      <c r="AL61">
        <v>3.2457611763809875</v>
      </c>
      <c r="AM61">
        <v>4.0657170052181169</v>
      </c>
      <c r="AN61">
        <v>0</v>
      </c>
      <c r="AO61">
        <v>0</v>
      </c>
      <c r="AP61">
        <v>0.19520411605092883</v>
      </c>
      <c r="AQ61">
        <v>0</v>
      </c>
      <c r="AR61">
        <v>8.6919886829471906</v>
      </c>
      <c r="AS61">
        <v>6.1496125026090578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28.27640038518528</v>
      </c>
      <c r="BB61">
        <f t="shared" si="0"/>
        <v>648.19250835130561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158.26463344399775</v>
      </c>
      <c r="L62">
        <v>19.777730151369369</v>
      </c>
      <c r="M62">
        <v>0</v>
      </c>
      <c r="N62">
        <v>29.615516844104821</v>
      </c>
      <c r="O62">
        <v>24.854056838767271</v>
      </c>
      <c r="P62">
        <v>60.949282747990218</v>
      </c>
      <c r="Q62">
        <v>2.7135119663810885</v>
      </c>
      <c r="R62">
        <v>10.6040221989517</v>
      </c>
      <c r="S62">
        <v>6.6086544004014263</v>
      </c>
      <c r="T62">
        <v>0</v>
      </c>
      <c r="U62">
        <v>275.77749947818825</v>
      </c>
      <c r="V62">
        <v>4.6065538933143086</v>
      </c>
      <c r="W62">
        <v>7.7119357955525842</v>
      </c>
      <c r="X62">
        <v>37.467333492804727</v>
      </c>
      <c r="Y62">
        <v>0</v>
      </c>
      <c r="Z62">
        <v>1.6644915299519931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13.505402471509077</v>
      </c>
      <c r="AL62">
        <v>3.2457611763809875</v>
      </c>
      <c r="AM62">
        <v>4.0657170052181169</v>
      </c>
      <c r="AN62">
        <v>0</v>
      </c>
      <c r="AO62">
        <v>0</v>
      </c>
      <c r="AP62">
        <v>0.19520411605092883</v>
      </c>
      <c r="AQ62">
        <v>0</v>
      </c>
      <c r="AR62">
        <v>8.6919886829471906</v>
      </c>
      <c r="AS62">
        <v>6.1496125026090578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28.27640038518528</v>
      </c>
      <c r="BB62">
        <f t="shared" si="0"/>
        <v>648.19250835130561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144.98164816403408</v>
      </c>
      <c r="L63">
        <v>19.777730151369369</v>
      </c>
      <c r="M63">
        <v>0</v>
      </c>
      <c r="N63">
        <v>29.615516844104821</v>
      </c>
      <c r="O63">
        <v>24.854056838767271</v>
      </c>
      <c r="P63">
        <v>60.949282747990218</v>
      </c>
      <c r="Q63">
        <v>2.9508951668740124</v>
      </c>
      <c r="R63">
        <v>10.6040221989517</v>
      </c>
      <c r="S63">
        <v>6.6086544004014263</v>
      </c>
      <c r="T63">
        <v>0</v>
      </c>
      <c r="U63">
        <v>275.77749947818825</v>
      </c>
      <c r="V63">
        <v>4.6065538933143086</v>
      </c>
      <c r="W63">
        <v>7.8576799923127369</v>
      </c>
      <c r="X63">
        <v>37.467333492804727</v>
      </c>
      <c r="Y63">
        <v>0</v>
      </c>
      <c r="Z63">
        <v>3.3289830599039862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13.505402471509077</v>
      </c>
      <c r="AL63">
        <v>3.2457611763809875</v>
      </c>
      <c r="AM63">
        <v>4.0657170052181169</v>
      </c>
      <c r="AN63">
        <v>0</v>
      </c>
      <c r="AO63">
        <v>0</v>
      </c>
      <c r="AP63">
        <v>0.19520411605092883</v>
      </c>
      <c r="AQ63">
        <v>0</v>
      </c>
      <c r="AR63">
        <v>8.6919886829471906</v>
      </c>
      <c r="AS63">
        <v>6.1496125026090578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27.806762071639973</v>
      </c>
      <c r="BB63">
        <f t="shared" si="0"/>
        <v>637.42678031209232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144.98164816403408</v>
      </c>
      <c r="L64">
        <v>19.777730151369369</v>
      </c>
      <c r="M64">
        <v>0</v>
      </c>
      <c r="N64">
        <v>29.615516844104821</v>
      </c>
      <c r="O64">
        <v>24.854056838767271</v>
      </c>
      <c r="P64">
        <v>60.949282747990218</v>
      </c>
      <c r="Q64">
        <v>2.8397473034625538</v>
      </c>
      <c r="R64">
        <v>10.6040221989517</v>
      </c>
      <c r="S64">
        <v>6.6086544004014263</v>
      </c>
      <c r="T64">
        <v>0</v>
      </c>
      <c r="U64">
        <v>275.77749947818825</v>
      </c>
      <c r="V64">
        <v>4.6065538933143086</v>
      </c>
      <c r="W64">
        <v>7.8584586934115768</v>
      </c>
      <c r="X64">
        <v>37.467333492804727</v>
      </c>
      <c r="Y64">
        <v>0</v>
      </c>
      <c r="Z64">
        <v>3.3289830599039862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13.505402471509077</v>
      </c>
      <c r="AL64">
        <v>3.2457611763809875</v>
      </c>
      <c r="AM64">
        <v>4.0657170052181169</v>
      </c>
      <c r="AN64">
        <v>0</v>
      </c>
      <c r="AO64">
        <v>0</v>
      </c>
      <c r="AP64">
        <v>0.19520411605092883</v>
      </c>
      <c r="AQ64">
        <v>0</v>
      </c>
      <c r="AR64">
        <v>8.6919886829471906</v>
      </c>
      <c r="AS64">
        <v>6.1496125026090578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27.802148640655307</v>
      </c>
      <c r="BB64">
        <f t="shared" si="0"/>
        <v>637.3210245807644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144.98164816403408</v>
      </c>
      <c r="L65">
        <v>19.777730151369369</v>
      </c>
      <c r="M65">
        <v>0</v>
      </c>
      <c r="N65">
        <v>29.615516844104821</v>
      </c>
      <c r="O65">
        <v>24.854056838767271</v>
      </c>
      <c r="P65">
        <v>60.949282747990218</v>
      </c>
      <c r="Q65">
        <v>2.8474398867162947</v>
      </c>
      <c r="R65">
        <v>10.6040221989517</v>
      </c>
      <c r="S65">
        <v>6.6086544004014263</v>
      </c>
      <c r="T65">
        <v>0</v>
      </c>
      <c r="U65">
        <v>275.77749947818825</v>
      </c>
      <c r="V65">
        <v>4.6065538933143086</v>
      </c>
      <c r="W65">
        <v>7.8584586934115768</v>
      </c>
      <c r="X65">
        <v>37.467333492804727</v>
      </c>
      <c r="Y65">
        <v>0</v>
      </c>
      <c r="Z65">
        <v>3.3289830599039862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13.505402471509077</v>
      </c>
      <c r="AL65">
        <v>3.2457611763809875</v>
      </c>
      <c r="AM65">
        <v>4.0657170052181169</v>
      </c>
      <c r="AN65">
        <v>0</v>
      </c>
      <c r="AO65">
        <v>0</v>
      </c>
      <c r="AP65">
        <v>0.19520411605092883</v>
      </c>
      <c r="AQ65">
        <v>0</v>
      </c>
      <c r="AR65">
        <v>8.6919886829471906</v>
      </c>
      <c r="AS65">
        <v>6.1496125026090578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27.802470190635312</v>
      </c>
      <c r="BB65">
        <f t="shared" si="0"/>
        <v>637.32839561403807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144.98164816403408</v>
      </c>
      <c r="L66">
        <v>19.777730151369369</v>
      </c>
      <c r="M66">
        <v>0</v>
      </c>
      <c r="N66">
        <v>29.615516844104821</v>
      </c>
      <c r="O66">
        <v>24.854056838767271</v>
      </c>
      <c r="P66">
        <v>60.949282747990218</v>
      </c>
      <c r="Q66">
        <v>2.5791417687333733</v>
      </c>
      <c r="R66">
        <v>10.6040221989517</v>
      </c>
      <c r="S66">
        <v>6.6064603257861991</v>
      </c>
      <c r="T66">
        <v>0</v>
      </c>
      <c r="U66">
        <v>275.77749947818825</v>
      </c>
      <c r="V66">
        <v>4.6075215622203514</v>
      </c>
      <c r="W66">
        <v>7.8584586934115768</v>
      </c>
      <c r="X66">
        <v>37.467333492804727</v>
      </c>
      <c r="Y66">
        <v>0</v>
      </c>
      <c r="Z66">
        <v>3.3289830599039862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13.505402471509077</v>
      </c>
      <c r="AL66">
        <v>3.2457611763809875</v>
      </c>
      <c r="AM66">
        <v>4.0657170052181169</v>
      </c>
      <c r="AN66">
        <v>0</v>
      </c>
      <c r="AO66">
        <v>0</v>
      </c>
      <c r="AP66">
        <v>0.19520411605092883</v>
      </c>
      <c r="AQ66">
        <v>0</v>
      </c>
      <c r="AR66">
        <v>8.6919886829471906</v>
      </c>
      <c r="AS66">
        <v>6.1496125026090578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27.791204065544978</v>
      </c>
      <c r="BB66">
        <f t="shared" si="0"/>
        <v>637.07013721543626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163.88150175373346</v>
      </c>
      <c r="L67">
        <v>20.433726795847861</v>
      </c>
      <c r="M67">
        <v>0</v>
      </c>
      <c r="N67">
        <v>29.615516844104821</v>
      </c>
      <c r="O67">
        <v>24.854056838767271</v>
      </c>
      <c r="P67">
        <v>60.949282747990218</v>
      </c>
      <c r="Q67">
        <v>2.5791417687333733</v>
      </c>
      <c r="R67">
        <v>10.6040221989517</v>
      </c>
      <c r="S67">
        <v>6.6064603257861991</v>
      </c>
      <c r="T67">
        <v>0</v>
      </c>
      <c r="U67">
        <v>275.77749947818825</v>
      </c>
      <c r="V67">
        <v>4.6075215622203514</v>
      </c>
      <c r="W67">
        <v>8.0138518982351155</v>
      </c>
      <c r="X67">
        <v>37.467333492804727</v>
      </c>
      <c r="Y67">
        <v>0</v>
      </c>
      <c r="Z67">
        <v>1.6644915299519931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13.505402471509077</v>
      </c>
      <c r="AL67">
        <v>3.2457611763809875</v>
      </c>
      <c r="AM67">
        <v>4.0657170052181169</v>
      </c>
      <c r="AN67">
        <v>0</v>
      </c>
      <c r="AO67">
        <v>0</v>
      </c>
      <c r="AP67">
        <v>0</v>
      </c>
      <c r="AQ67">
        <v>0</v>
      </c>
      <c r="AR67">
        <v>8.6919886829471906</v>
      </c>
      <c r="AS67">
        <v>6.1496125026090578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28.537398763292316</v>
      </c>
      <c r="BB67">
        <f t="shared" si="0"/>
        <v>654.17549031068745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164.65225044444247</v>
      </c>
      <c r="L68">
        <v>43.832847702085267</v>
      </c>
      <c r="M68">
        <v>0</v>
      </c>
      <c r="N68">
        <v>29.615516844104821</v>
      </c>
      <c r="O68">
        <v>24.854056838767271</v>
      </c>
      <c r="P68">
        <v>60.949282747990218</v>
      </c>
      <c r="Q68">
        <v>2.5791417687333733</v>
      </c>
      <c r="R68">
        <v>10.6040221989517</v>
      </c>
      <c r="S68">
        <v>6.6064603257861991</v>
      </c>
      <c r="T68">
        <v>0</v>
      </c>
      <c r="U68">
        <v>275.77749947818825</v>
      </c>
      <c r="V68">
        <v>4.6075215622203514</v>
      </c>
      <c r="W68">
        <v>8.0154172671642918</v>
      </c>
      <c r="X68">
        <v>37.467333492804727</v>
      </c>
      <c r="Y68">
        <v>0</v>
      </c>
      <c r="Z68">
        <v>1.6644915299519931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13.505402471509077</v>
      </c>
      <c r="AL68">
        <v>3.2457611763809875</v>
      </c>
      <c r="AM68">
        <v>4.0657170052181169</v>
      </c>
      <c r="AN68">
        <v>0</v>
      </c>
      <c r="AO68">
        <v>0</v>
      </c>
      <c r="AP68">
        <v>0</v>
      </c>
      <c r="AQ68">
        <v>0</v>
      </c>
      <c r="AR68">
        <v>8.6919886829471906</v>
      </c>
      <c r="AS68">
        <v>6.1496125026090578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29.547764744865908</v>
      </c>
      <c r="BB68">
        <f t="shared" ref="BB68:BB99" si="1">SUM(B68:AZ68)-BA68</f>
        <v>677.33655929498934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164.65201769033959</v>
      </c>
      <c r="L69">
        <v>41.046126335096254</v>
      </c>
      <c r="M69">
        <v>0</v>
      </c>
      <c r="N69">
        <v>29.615516844104821</v>
      </c>
      <c r="O69">
        <v>24.854056838767271</v>
      </c>
      <c r="P69">
        <v>60.949282747990218</v>
      </c>
      <c r="Q69">
        <v>2.359862509043491</v>
      </c>
      <c r="R69">
        <v>10.6040221989517</v>
      </c>
      <c r="S69">
        <v>6.6064603257861991</v>
      </c>
      <c r="T69">
        <v>0</v>
      </c>
      <c r="U69">
        <v>275.77749947818825</v>
      </c>
      <c r="V69">
        <v>4.6075215622203514</v>
      </c>
      <c r="W69">
        <v>8.0154172671642918</v>
      </c>
      <c r="X69">
        <v>37.467333492804727</v>
      </c>
      <c r="Y69">
        <v>0</v>
      </c>
      <c r="Z69">
        <v>1.6644915299519931</v>
      </c>
      <c r="AA69">
        <v>2.2270935775412228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13.505402471509077</v>
      </c>
      <c r="AL69">
        <v>3.2457611763809875</v>
      </c>
      <c r="AM69">
        <v>4.0657170052181169</v>
      </c>
      <c r="AN69">
        <v>0</v>
      </c>
      <c r="AO69">
        <v>0</v>
      </c>
      <c r="AP69">
        <v>0</v>
      </c>
      <c r="AQ69">
        <v>0</v>
      </c>
      <c r="AR69">
        <v>9.2527622062199963</v>
      </c>
      <c r="AS69">
        <v>6.1496125026090578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29.538637034363255</v>
      </c>
      <c r="BB69">
        <f t="shared" si="1"/>
        <v>677.12732072552444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164.65389267842212</v>
      </c>
      <c r="L70">
        <v>38.008203289411291</v>
      </c>
      <c r="M70">
        <v>0</v>
      </c>
      <c r="N70">
        <v>29.615516844104821</v>
      </c>
      <c r="O70">
        <v>24.854056838767271</v>
      </c>
      <c r="P70">
        <v>60.949282747990218</v>
      </c>
      <c r="Q70">
        <v>2.2763275529711553</v>
      </c>
      <c r="R70">
        <v>10.6040221989517</v>
      </c>
      <c r="S70">
        <v>6.6064603257861991</v>
      </c>
      <c r="T70">
        <v>0</v>
      </c>
      <c r="U70">
        <v>275.77749947818825</v>
      </c>
      <c r="V70">
        <v>4.6075215622203514</v>
      </c>
      <c r="W70">
        <v>8.0154172671642918</v>
      </c>
      <c r="X70">
        <v>37.467333492804727</v>
      </c>
      <c r="Y70">
        <v>0</v>
      </c>
      <c r="Z70">
        <v>1.6644915299519931</v>
      </c>
      <c r="AA70">
        <v>3.5513112586098932</v>
      </c>
      <c r="AB70">
        <v>0.85769447964934242</v>
      </c>
      <c r="AC70">
        <v>0</v>
      </c>
      <c r="AD70">
        <v>0</v>
      </c>
      <c r="AE70">
        <v>4.2217392759340431</v>
      </c>
      <c r="AF70">
        <v>0</v>
      </c>
      <c r="AG70">
        <v>0</v>
      </c>
      <c r="AH70">
        <v>1.2147725804633687</v>
      </c>
      <c r="AI70">
        <v>0</v>
      </c>
      <c r="AJ70">
        <v>0</v>
      </c>
      <c r="AK70">
        <v>13.505402471509077</v>
      </c>
      <c r="AL70">
        <v>3.2457611763809875</v>
      </c>
      <c r="AM70">
        <v>4.0657170052181169</v>
      </c>
      <c r="AN70">
        <v>0</v>
      </c>
      <c r="AO70">
        <v>0</v>
      </c>
      <c r="AP70">
        <v>0</v>
      </c>
      <c r="AQ70">
        <v>0</v>
      </c>
      <c r="AR70">
        <v>9.2527622062199963</v>
      </c>
      <c r="AS70">
        <v>6.1496125026090578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29.72668858830707</v>
      </c>
      <c r="BB70">
        <f t="shared" si="1"/>
        <v>681.43811017502117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164.15384858561859</v>
      </c>
      <c r="L71">
        <v>36.431395217639292</v>
      </c>
      <c r="M71">
        <v>0</v>
      </c>
      <c r="N71">
        <v>29.615516844104821</v>
      </c>
      <c r="O71">
        <v>24.854056838767271</v>
      </c>
      <c r="P71">
        <v>60.949282747990218</v>
      </c>
      <c r="Q71">
        <v>2.2763275529711553</v>
      </c>
      <c r="R71">
        <v>10.6040221989517</v>
      </c>
      <c r="S71">
        <v>6.6064603257861991</v>
      </c>
      <c r="T71">
        <v>0</v>
      </c>
      <c r="U71">
        <v>275.77749947818825</v>
      </c>
      <c r="V71">
        <v>4.6075215622203514</v>
      </c>
      <c r="W71">
        <v>8.1697256055639524</v>
      </c>
      <c r="X71">
        <v>37.467333492804727</v>
      </c>
      <c r="Y71">
        <v>0</v>
      </c>
      <c r="Z71">
        <v>1.6644915299519931</v>
      </c>
      <c r="AA71">
        <v>4.514378952202045</v>
      </c>
      <c r="AB71">
        <v>3.3621622467125856</v>
      </c>
      <c r="AC71">
        <v>0.65461788290544765</v>
      </c>
      <c r="AD71">
        <v>0.67878124973909404</v>
      </c>
      <c r="AE71">
        <v>4.2217392759340431</v>
      </c>
      <c r="AF71">
        <v>0</v>
      </c>
      <c r="AG71">
        <v>0</v>
      </c>
      <c r="AH71">
        <v>10.932954262366939</v>
      </c>
      <c r="AI71">
        <v>0</v>
      </c>
      <c r="AJ71">
        <v>0</v>
      </c>
      <c r="AK71">
        <v>13.505402471509077</v>
      </c>
      <c r="AL71">
        <v>3.2457611763809875</v>
      </c>
      <c r="AM71">
        <v>4.0657170052181169</v>
      </c>
      <c r="AN71">
        <v>0</v>
      </c>
      <c r="AO71">
        <v>0</v>
      </c>
      <c r="AP71">
        <v>0</v>
      </c>
      <c r="AQ71">
        <v>0</v>
      </c>
      <c r="AR71">
        <v>9.2527622062199963</v>
      </c>
      <c r="AS71">
        <v>6.1496125026090578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30.253225316676435</v>
      </c>
      <c r="BB71">
        <f t="shared" si="1"/>
        <v>693.5081458956796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164.6537830633356</v>
      </c>
      <c r="L72">
        <v>38.300369385967436</v>
      </c>
      <c r="M72">
        <v>0</v>
      </c>
      <c r="N72">
        <v>29.615516844104821</v>
      </c>
      <c r="O72">
        <v>24.854056838767271</v>
      </c>
      <c r="P72">
        <v>60.949282747990218</v>
      </c>
      <c r="Q72">
        <v>2.2763275529711553</v>
      </c>
      <c r="R72">
        <v>10.6040221989517</v>
      </c>
      <c r="S72">
        <v>6.6064603257861991</v>
      </c>
      <c r="T72">
        <v>0</v>
      </c>
      <c r="U72">
        <v>275.77749947818825</v>
      </c>
      <c r="V72">
        <v>4.6075215622203514</v>
      </c>
      <c r="W72">
        <v>8.1697256055639524</v>
      </c>
      <c r="X72">
        <v>37.467333492804727</v>
      </c>
      <c r="Y72">
        <v>0</v>
      </c>
      <c r="Z72">
        <v>3.3289830599039862</v>
      </c>
      <c r="AA72">
        <v>7.1363301356710496</v>
      </c>
      <c r="AB72">
        <v>3.3621622467125856</v>
      </c>
      <c r="AC72">
        <v>2.4875481621790856</v>
      </c>
      <c r="AD72">
        <v>4.6835912710290115</v>
      </c>
      <c r="AE72">
        <v>8.4434782928407426</v>
      </c>
      <c r="AF72">
        <v>0</v>
      </c>
      <c r="AG72">
        <v>0</v>
      </c>
      <c r="AH72">
        <v>18.002931521603003</v>
      </c>
      <c r="AI72">
        <v>0</v>
      </c>
      <c r="AJ72">
        <v>0</v>
      </c>
      <c r="AK72">
        <v>13.505402471509077</v>
      </c>
      <c r="AL72">
        <v>3.2457611763809875</v>
      </c>
      <c r="AM72">
        <v>4.0657170052181169</v>
      </c>
      <c r="AN72">
        <v>0</v>
      </c>
      <c r="AO72">
        <v>0</v>
      </c>
      <c r="AP72">
        <v>0</v>
      </c>
      <c r="AQ72">
        <v>0</v>
      </c>
      <c r="AR72">
        <v>9.2527622062199963</v>
      </c>
      <c r="AS72">
        <v>6.1496125026090578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31.247430288408424</v>
      </c>
      <c r="BB72">
        <f t="shared" si="1"/>
        <v>716.29874886012021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164.6537830633356</v>
      </c>
      <c r="L73">
        <v>39.250610038599206</v>
      </c>
      <c r="M73">
        <v>0</v>
      </c>
      <c r="N73">
        <v>29.615516844104821</v>
      </c>
      <c r="O73">
        <v>24.854056838767271</v>
      </c>
      <c r="P73">
        <v>60.949282747990218</v>
      </c>
      <c r="Q73">
        <v>2.2763275529711553</v>
      </c>
      <c r="R73">
        <v>10.6040221989517</v>
      </c>
      <c r="S73">
        <v>6.6064603257861991</v>
      </c>
      <c r="T73">
        <v>0</v>
      </c>
      <c r="U73">
        <v>275.77749947818825</v>
      </c>
      <c r="V73">
        <v>4.6075215622203514</v>
      </c>
      <c r="W73">
        <v>8.1697256055639524</v>
      </c>
      <c r="X73">
        <v>37.467333492804727</v>
      </c>
      <c r="Y73">
        <v>0</v>
      </c>
      <c r="Z73">
        <v>4.9934743247756206</v>
      </c>
      <c r="AA73">
        <v>7.1363301356710496</v>
      </c>
      <c r="AB73">
        <v>6.7792172373199744</v>
      </c>
      <c r="AC73">
        <v>4.9800060219160924</v>
      </c>
      <c r="AD73">
        <v>7.0253870361093709</v>
      </c>
      <c r="AE73">
        <v>12.70875436652056</v>
      </c>
      <c r="AF73">
        <v>0</v>
      </c>
      <c r="AG73">
        <v>0</v>
      </c>
      <c r="AH73">
        <v>24.003908868503444</v>
      </c>
      <c r="AI73">
        <v>0</v>
      </c>
      <c r="AJ73">
        <v>0</v>
      </c>
      <c r="AK73">
        <v>13.505402471509077</v>
      </c>
      <c r="AL73">
        <v>3.2457611763809875</v>
      </c>
      <c r="AM73">
        <v>4.0657170052181169</v>
      </c>
      <c r="AN73">
        <v>0</v>
      </c>
      <c r="AO73">
        <v>0</v>
      </c>
      <c r="AP73">
        <v>0</v>
      </c>
      <c r="AQ73">
        <v>0</v>
      </c>
      <c r="AR73">
        <v>9.5331491003965763</v>
      </c>
      <c r="AS73">
        <v>6.0812835337090361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32.139624196941632</v>
      </c>
      <c r="BB73">
        <f t="shared" si="1"/>
        <v>736.7509068303716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164.6537830633356</v>
      </c>
      <c r="L74">
        <v>41.128294375480813</v>
      </c>
      <c r="M74">
        <v>0</v>
      </c>
      <c r="N74">
        <v>29.615516844104821</v>
      </c>
      <c r="O74">
        <v>24.854056838767271</v>
      </c>
      <c r="P74">
        <v>60.949282747990218</v>
      </c>
      <c r="Q74">
        <v>2.2763275529711553</v>
      </c>
      <c r="R74">
        <v>10.6040221989517</v>
      </c>
      <c r="S74">
        <v>6.6064603257861991</v>
      </c>
      <c r="T74">
        <v>0</v>
      </c>
      <c r="U74">
        <v>275.77749947818825</v>
      </c>
      <c r="V74">
        <v>4.6075215622203514</v>
      </c>
      <c r="W74">
        <v>8.1697256055639524</v>
      </c>
      <c r="X74">
        <v>37.467333492804727</v>
      </c>
      <c r="Y74">
        <v>0</v>
      </c>
      <c r="Z74">
        <v>4.9934743247756206</v>
      </c>
      <c r="AA74">
        <v>7.1363301356710496</v>
      </c>
      <c r="AB74">
        <v>6.7792172373199744</v>
      </c>
      <c r="AC74">
        <v>4.9800060219160924</v>
      </c>
      <c r="AD74">
        <v>7.0253870361093709</v>
      </c>
      <c r="AE74">
        <v>12.70875436652056</v>
      </c>
      <c r="AF74">
        <v>0</v>
      </c>
      <c r="AG74">
        <v>0</v>
      </c>
      <c r="AH74">
        <v>30.004885955854725</v>
      </c>
      <c r="AI74">
        <v>0</v>
      </c>
      <c r="AJ74">
        <v>0</v>
      </c>
      <c r="AK74">
        <v>13.505402471509077</v>
      </c>
      <c r="AL74">
        <v>3.2457611763809875</v>
      </c>
      <c r="AM74">
        <v>4.0657170052181169</v>
      </c>
      <c r="AN74">
        <v>0</v>
      </c>
      <c r="AO74">
        <v>0</v>
      </c>
      <c r="AP74">
        <v>0</v>
      </c>
      <c r="AQ74">
        <v>0</v>
      </c>
      <c r="AR74">
        <v>9.5331491003965763</v>
      </c>
      <c r="AS74">
        <v>6.0812835337090361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32.468952244474572</v>
      </c>
      <c r="BB74">
        <f t="shared" si="1"/>
        <v>744.30024020707162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164.6537830633356</v>
      </c>
      <c r="L75">
        <v>41.995009804966948</v>
      </c>
      <c r="M75">
        <v>0</v>
      </c>
      <c r="N75">
        <v>29.615516844104821</v>
      </c>
      <c r="O75">
        <v>24.854056838767271</v>
      </c>
      <c r="P75">
        <v>60.949282747990218</v>
      </c>
      <c r="Q75">
        <v>2.577654730369912</v>
      </c>
      <c r="R75">
        <v>10.6040221989517</v>
      </c>
      <c r="S75">
        <v>6.6064603257861991</v>
      </c>
      <c r="T75">
        <v>0</v>
      </c>
      <c r="U75">
        <v>275.77749947818825</v>
      </c>
      <c r="V75">
        <v>4.6075215622203514</v>
      </c>
      <c r="W75">
        <v>8.1697256055639524</v>
      </c>
      <c r="X75">
        <v>37.467333492804727</v>
      </c>
      <c r="Y75">
        <v>0</v>
      </c>
      <c r="Z75">
        <v>4.9934743247756206</v>
      </c>
      <c r="AA75">
        <v>7.1363301356710496</v>
      </c>
      <c r="AB75">
        <v>6.7792172373199744</v>
      </c>
      <c r="AC75">
        <v>4.9800060219160924</v>
      </c>
      <c r="AD75">
        <v>7.0253870361093709</v>
      </c>
      <c r="AE75">
        <v>12.70875436652056</v>
      </c>
      <c r="AF75">
        <v>0</v>
      </c>
      <c r="AG75">
        <v>0</v>
      </c>
      <c r="AH75">
        <v>30.004885955854725</v>
      </c>
      <c r="AI75">
        <v>0</v>
      </c>
      <c r="AJ75">
        <v>0</v>
      </c>
      <c r="AK75">
        <v>13.505402471509077</v>
      </c>
      <c r="AL75">
        <v>3.2457611763809875</v>
      </c>
      <c r="AM75">
        <v>4.0657170052181169</v>
      </c>
      <c r="AN75">
        <v>0</v>
      </c>
      <c r="AO75">
        <v>0</v>
      </c>
      <c r="AP75">
        <v>9.7602058025464414E-2</v>
      </c>
      <c r="AQ75">
        <v>0</v>
      </c>
      <c r="AR75">
        <v>9.2527622062199963</v>
      </c>
      <c r="AS75">
        <v>6.0812835337090361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32.510136019291252</v>
      </c>
      <c r="BB75">
        <f t="shared" si="1"/>
        <v>745.24431420298868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164.6537830633356</v>
      </c>
      <c r="L76">
        <v>41.995211254319543</v>
      </c>
      <c r="M76">
        <v>0</v>
      </c>
      <c r="N76">
        <v>29.615516844104821</v>
      </c>
      <c r="O76">
        <v>24.854056838767271</v>
      </c>
      <c r="P76">
        <v>60.949282747990218</v>
      </c>
      <c r="Q76">
        <v>2.577654730369912</v>
      </c>
      <c r="R76">
        <v>10.6040221989517</v>
      </c>
      <c r="S76">
        <v>6.6064603257861991</v>
      </c>
      <c r="T76">
        <v>0</v>
      </c>
      <c r="U76">
        <v>275.77749947818825</v>
      </c>
      <c r="V76">
        <v>4.6075215622203514</v>
      </c>
      <c r="W76">
        <v>8.1697256055639524</v>
      </c>
      <c r="X76">
        <v>37.467333492804727</v>
      </c>
      <c r="Y76">
        <v>0</v>
      </c>
      <c r="Z76">
        <v>4.9934743247756206</v>
      </c>
      <c r="AA76">
        <v>7.1363301356710496</v>
      </c>
      <c r="AB76">
        <v>6.7792172373199744</v>
      </c>
      <c r="AC76">
        <v>4.9800060219160924</v>
      </c>
      <c r="AD76">
        <v>7.0253870361093709</v>
      </c>
      <c r="AE76">
        <v>12.70875436652056</v>
      </c>
      <c r="AF76">
        <v>0</v>
      </c>
      <c r="AG76">
        <v>0</v>
      </c>
      <c r="AH76">
        <v>30.004885955854725</v>
      </c>
      <c r="AI76">
        <v>0</v>
      </c>
      <c r="AJ76">
        <v>0</v>
      </c>
      <c r="AK76">
        <v>13.505402471509077</v>
      </c>
      <c r="AL76">
        <v>3.2457611763809875</v>
      </c>
      <c r="AM76">
        <v>4.0657170052181169</v>
      </c>
      <c r="AN76">
        <v>0</v>
      </c>
      <c r="AO76">
        <v>0</v>
      </c>
      <c r="AP76">
        <v>9.7602058025464414E-2</v>
      </c>
      <c r="AQ76">
        <v>0</v>
      </c>
      <c r="AR76">
        <v>9.2527622062199963</v>
      </c>
      <c r="AS76">
        <v>6.0812835337090361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32.510144439874189</v>
      </c>
      <c r="BB76">
        <f t="shared" si="1"/>
        <v>745.24450723175835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164.6537830633356</v>
      </c>
      <c r="L77">
        <v>41.995459490873053</v>
      </c>
      <c r="M77">
        <v>0</v>
      </c>
      <c r="N77">
        <v>29.615516844104821</v>
      </c>
      <c r="O77">
        <v>24.854056838767271</v>
      </c>
      <c r="P77">
        <v>60.949282747990218</v>
      </c>
      <c r="Q77">
        <v>2.577654730369912</v>
      </c>
      <c r="R77">
        <v>10.6040221989517</v>
      </c>
      <c r="S77">
        <v>6.6064603257861991</v>
      </c>
      <c r="T77">
        <v>0</v>
      </c>
      <c r="U77">
        <v>275.77749947818825</v>
      </c>
      <c r="V77">
        <v>4.6075215622203514</v>
      </c>
      <c r="W77">
        <v>8.1697256055639524</v>
      </c>
      <c r="X77">
        <v>37.467333492804727</v>
      </c>
      <c r="Y77">
        <v>0</v>
      </c>
      <c r="Z77">
        <v>4.9934743247756206</v>
      </c>
      <c r="AA77">
        <v>7.1363301356710496</v>
      </c>
      <c r="AB77">
        <v>6.7792172373199744</v>
      </c>
      <c r="AC77">
        <v>4.9800060219160924</v>
      </c>
      <c r="AD77">
        <v>7.0253870361093709</v>
      </c>
      <c r="AE77">
        <v>12.70875436652056</v>
      </c>
      <c r="AF77">
        <v>0</v>
      </c>
      <c r="AG77">
        <v>0</v>
      </c>
      <c r="AH77">
        <v>30.004885955854725</v>
      </c>
      <c r="AI77">
        <v>0</v>
      </c>
      <c r="AJ77">
        <v>0</v>
      </c>
      <c r="AK77">
        <v>13.505402471509077</v>
      </c>
      <c r="AL77">
        <v>3.2457611763809875</v>
      </c>
      <c r="AM77">
        <v>4.0657170052181169</v>
      </c>
      <c r="AN77">
        <v>0</v>
      </c>
      <c r="AO77">
        <v>0</v>
      </c>
      <c r="AP77">
        <v>9.7602058025464414E-2</v>
      </c>
      <c r="AQ77">
        <v>0</v>
      </c>
      <c r="AR77">
        <v>9.2527622062199963</v>
      </c>
      <c r="AS77">
        <v>6.0812835337090361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32.510154816162128</v>
      </c>
      <c r="BB77">
        <f t="shared" si="1"/>
        <v>745.244745092024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164.6537830633356</v>
      </c>
      <c r="L78">
        <v>41.995573785512228</v>
      </c>
      <c r="M78">
        <v>0</v>
      </c>
      <c r="N78">
        <v>29.615516844104821</v>
      </c>
      <c r="O78">
        <v>24.854056838767271</v>
      </c>
      <c r="P78">
        <v>60.949282747990218</v>
      </c>
      <c r="Q78">
        <v>2.577654730369912</v>
      </c>
      <c r="R78">
        <v>10.6040221989517</v>
      </c>
      <c r="S78">
        <v>6.6064603257861991</v>
      </c>
      <c r="T78">
        <v>0</v>
      </c>
      <c r="U78">
        <v>275.77749947818825</v>
      </c>
      <c r="V78">
        <v>4.6075215622203514</v>
      </c>
      <c r="W78">
        <v>8.1697256055639524</v>
      </c>
      <c r="X78">
        <v>37.467333492804727</v>
      </c>
      <c r="Y78">
        <v>0</v>
      </c>
      <c r="Z78">
        <v>4.9934743247756206</v>
      </c>
      <c r="AA78">
        <v>7.1363301356710496</v>
      </c>
      <c r="AB78">
        <v>6.7792172373199744</v>
      </c>
      <c r="AC78">
        <v>4.9800060219160924</v>
      </c>
      <c r="AD78">
        <v>7.0253870361093709</v>
      </c>
      <c r="AE78">
        <v>12.70875436652056</v>
      </c>
      <c r="AF78">
        <v>0</v>
      </c>
      <c r="AG78">
        <v>0</v>
      </c>
      <c r="AH78">
        <v>30.004885955854725</v>
      </c>
      <c r="AI78">
        <v>0</v>
      </c>
      <c r="AJ78">
        <v>0</v>
      </c>
      <c r="AK78">
        <v>13.505402471509077</v>
      </c>
      <c r="AL78">
        <v>3.2457611763809875</v>
      </c>
      <c r="AM78">
        <v>4.0657170052181169</v>
      </c>
      <c r="AN78">
        <v>0</v>
      </c>
      <c r="AO78">
        <v>0</v>
      </c>
      <c r="AP78">
        <v>9.7602058025464414E-2</v>
      </c>
      <c r="AQ78">
        <v>0</v>
      </c>
      <c r="AR78">
        <v>9.2527622062199963</v>
      </c>
      <c r="AS78">
        <v>6.0812835337090361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32.51015959367804</v>
      </c>
      <c r="BB78">
        <f t="shared" si="1"/>
        <v>745.24485460914718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164.6537830633356</v>
      </c>
      <c r="L79">
        <v>41.995211254319543</v>
      </c>
      <c r="M79">
        <v>0</v>
      </c>
      <c r="N79">
        <v>29.615516844104821</v>
      </c>
      <c r="O79">
        <v>24.854056838767271</v>
      </c>
      <c r="P79">
        <v>60.949282747990218</v>
      </c>
      <c r="Q79">
        <v>2.577654730369912</v>
      </c>
      <c r="R79">
        <v>10.6040221989517</v>
      </c>
      <c r="S79">
        <v>6.6064603257861991</v>
      </c>
      <c r="T79">
        <v>0</v>
      </c>
      <c r="U79">
        <v>275.77749947818825</v>
      </c>
      <c r="V79">
        <v>4.6075215622203514</v>
      </c>
      <c r="W79">
        <v>8.2398595500751117</v>
      </c>
      <c r="X79">
        <v>37.467333492804727</v>
      </c>
      <c r="Y79">
        <v>0</v>
      </c>
      <c r="Z79">
        <v>3.3289830599039862</v>
      </c>
      <c r="AA79">
        <v>7.1363301356710496</v>
      </c>
      <c r="AB79">
        <v>3.3621622467125856</v>
      </c>
      <c r="AC79">
        <v>2.4875481621790856</v>
      </c>
      <c r="AD79">
        <v>4.6157132756209558</v>
      </c>
      <c r="AE79">
        <v>8.4434782928407426</v>
      </c>
      <c r="AF79">
        <v>0</v>
      </c>
      <c r="AG79">
        <v>0</v>
      </c>
      <c r="AH79">
        <v>20.408181583907329</v>
      </c>
      <c r="AI79">
        <v>0</v>
      </c>
      <c r="AJ79">
        <v>0</v>
      </c>
      <c r="AK79">
        <v>13.505402471509077</v>
      </c>
      <c r="AL79">
        <v>3.2457611763809875</v>
      </c>
      <c r="AM79">
        <v>4.0575035072010026</v>
      </c>
      <c r="AN79">
        <v>0</v>
      </c>
      <c r="AO79">
        <v>0</v>
      </c>
      <c r="AP79">
        <v>6.5067950323523263E-2</v>
      </c>
      <c r="AQ79">
        <v>0</v>
      </c>
      <c r="AR79">
        <v>9.5331491003965763</v>
      </c>
      <c r="AS79">
        <v>6.0812835337090361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31.526344443180609</v>
      </c>
      <c r="BB79">
        <f t="shared" si="1"/>
        <v>722.69242214008898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164.6537830633356</v>
      </c>
      <c r="L80">
        <v>41.995211254319543</v>
      </c>
      <c r="M80">
        <v>0</v>
      </c>
      <c r="N80">
        <v>29.615516844104821</v>
      </c>
      <c r="O80">
        <v>24.854056838767271</v>
      </c>
      <c r="P80">
        <v>60.949282747990218</v>
      </c>
      <c r="Q80">
        <v>2.577654730369912</v>
      </c>
      <c r="R80">
        <v>10.6040221989517</v>
      </c>
      <c r="S80">
        <v>6.6064603257861991</v>
      </c>
      <c r="T80">
        <v>0</v>
      </c>
      <c r="U80">
        <v>275.77749947818825</v>
      </c>
      <c r="V80">
        <v>4.6075215622203514</v>
      </c>
      <c r="W80">
        <v>8.2398595500751117</v>
      </c>
      <c r="X80">
        <v>37.467333492804727</v>
      </c>
      <c r="Y80">
        <v>0</v>
      </c>
      <c r="Z80">
        <v>1.6644915299519931</v>
      </c>
      <c r="AA80">
        <v>4.514378952202045</v>
      </c>
      <c r="AB80">
        <v>0.68615568691296169</v>
      </c>
      <c r="AC80">
        <v>2.4875481621790856</v>
      </c>
      <c r="AD80">
        <v>0.67878124973909404</v>
      </c>
      <c r="AE80">
        <v>8.4434782928407426</v>
      </c>
      <c r="AF80">
        <v>0</v>
      </c>
      <c r="AG80">
        <v>0</v>
      </c>
      <c r="AH80">
        <v>15.792045103318724</v>
      </c>
      <c r="AI80">
        <v>0</v>
      </c>
      <c r="AJ80">
        <v>0</v>
      </c>
      <c r="AK80">
        <v>13.505402471509077</v>
      </c>
      <c r="AL80">
        <v>3.2457611763809875</v>
      </c>
      <c r="AM80">
        <v>4.0575035072010026</v>
      </c>
      <c r="AN80">
        <v>0</v>
      </c>
      <c r="AO80">
        <v>0</v>
      </c>
      <c r="AP80">
        <v>6.5067950323523263E-2</v>
      </c>
      <c r="AQ80">
        <v>0</v>
      </c>
      <c r="AR80">
        <v>9.5331491003965763</v>
      </c>
      <c r="AS80">
        <v>6.0812835337090361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30.877795799989524</v>
      </c>
      <c r="BB80">
        <f t="shared" si="1"/>
        <v>707.82545300358902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164.6537830633356</v>
      </c>
      <c r="L81">
        <v>41.995211254319543</v>
      </c>
      <c r="M81">
        <v>0</v>
      </c>
      <c r="N81">
        <v>29.615516844104821</v>
      </c>
      <c r="O81">
        <v>24.854056838767271</v>
      </c>
      <c r="P81">
        <v>60.949282747990218</v>
      </c>
      <c r="Q81">
        <v>2.577654730369912</v>
      </c>
      <c r="R81">
        <v>10.6040221989517</v>
      </c>
      <c r="S81">
        <v>6.6064603257861991</v>
      </c>
      <c r="T81">
        <v>0</v>
      </c>
      <c r="U81">
        <v>275.77749947818825</v>
      </c>
      <c r="V81">
        <v>4.6075215622203514</v>
      </c>
      <c r="W81">
        <v>8.2398595500751117</v>
      </c>
      <c r="X81">
        <v>37.467333492804727</v>
      </c>
      <c r="Y81">
        <v>0</v>
      </c>
      <c r="Z81">
        <v>1.6644915299519931</v>
      </c>
      <c r="AA81">
        <v>3.5513112586098932</v>
      </c>
      <c r="AB81">
        <v>0</v>
      </c>
      <c r="AC81">
        <v>0</v>
      </c>
      <c r="AD81">
        <v>0</v>
      </c>
      <c r="AE81">
        <v>8.4434782928407426</v>
      </c>
      <c r="AF81">
        <v>0</v>
      </c>
      <c r="AG81">
        <v>0</v>
      </c>
      <c r="AH81">
        <v>6.0738634214151537</v>
      </c>
      <c r="AI81">
        <v>0</v>
      </c>
      <c r="AJ81">
        <v>0</v>
      </c>
      <c r="AK81">
        <v>13.505402471509077</v>
      </c>
      <c r="AL81">
        <v>3.2457611763809875</v>
      </c>
      <c r="AM81">
        <v>4.0575035072010026</v>
      </c>
      <c r="AN81">
        <v>0</v>
      </c>
      <c r="AO81">
        <v>0</v>
      </c>
      <c r="AP81">
        <v>6.5067950323523263E-2</v>
      </c>
      <c r="AQ81">
        <v>0</v>
      </c>
      <c r="AR81">
        <v>9.2527622062199963</v>
      </c>
      <c r="AS81">
        <v>6.0812835337090361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30.258565526786082</v>
      </c>
      <c r="BB81">
        <f t="shared" si="1"/>
        <v>693.63056190828888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164.6537830633356</v>
      </c>
      <c r="L82">
        <v>41.995211254319543</v>
      </c>
      <c r="M82">
        <v>0</v>
      </c>
      <c r="N82">
        <v>29.615516844104821</v>
      </c>
      <c r="O82">
        <v>24.854056838767271</v>
      </c>
      <c r="P82">
        <v>60.949282747990218</v>
      </c>
      <c r="Q82">
        <v>2.577654730369912</v>
      </c>
      <c r="R82">
        <v>10.6040221989517</v>
      </c>
      <c r="S82">
        <v>6.6064603257861991</v>
      </c>
      <c r="T82">
        <v>0</v>
      </c>
      <c r="U82">
        <v>275.77749947818825</v>
      </c>
      <c r="V82">
        <v>4.6075215622203514</v>
      </c>
      <c r="W82">
        <v>8.2398595500751117</v>
      </c>
      <c r="X82">
        <v>37.467333492804727</v>
      </c>
      <c r="Y82">
        <v>0</v>
      </c>
      <c r="Z82">
        <v>1.6644915299519931</v>
      </c>
      <c r="AA82">
        <v>0.96306742851179283</v>
      </c>
      <c r="AB82">
        <v>0</v>
      </c>
      <c r="AC82">
        <v>0</v>
      </c>
      <c r="AD82">
        <v>0</v>
      </c>
      <c r="AE82">
        <v>8.4434782928407426</v>
      </c>
      <c r="AF82">
        <v>0</v>
      </c>
      <c r="AG82">
        <v>0</v>
      </c>
      <c r="AH82">
        <v>0.72886360018785223</v>
      </c>
      <c r="AI82">
        <v>0</v>
      </c>
      <c r="AJ82">
        <v>0</v>
      </c>
      <c r="AK82">
        <v>13.505402471509077</v>
      </c>
      <c r="AL82">
        <v>3.2457611763809875</v>
      </c>
      <c r="AM82">
        <v>4.0575035072010026</v>
      </c>
      <c r="AN82">
        <v>0</v>
      </c>
      <c r="AO82">
        <v>0</v>
      </c>
      <c r="AP82">
        <v>6.5067950323523263E-2</v>
      </c>
      <c r="AQ82">
        <v>0</v>
      </c>
      <c r="AR82">
        <v>9.2527622062199963</v>
      </c>
      <c r="AS82">
        <v>6.0812835337090361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29.926955942160678</v>
      </c>
      <c r="BB82">
        <f t="shared" si="1"/>
        <v>686.02892784158894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164.6537830633356</v>
      </c>
      <c r="L83">
        <v>41.995504826144362</v>
      </c>
      <c r="M83">
        <v>0</v>
      </c>
      <c r="N83">
        <v>29.615516844104821</v>
      </c>
      <c r="O83">
        <v>24.854056838767271</v>
      </c>
      <c r="P83">
        <v>60.949282747990218</v>
      </c>
      <c r="Q83">
        <v>2.577654730369912</v>
      </c>
      <c r="R83">
        <v>10.6040221989517</v>
      </c>
      <c r="S83">
        <v>6.6064603257861991</v>
      </c>
      <c r="T83">
        <v>0</v>
      </c>
      <c r="U83">
        <v>275.77749947818825</v>
      </c>
      <c r="V83">
        <v>4.6075215622203514</v>
      </c>
      <c r="W83">
        <v>8.2398595500751117</v>
      </c>
      <c r="X83">
        <v>37.467333492804727</v>
      </c>
      <c r="Y83">
        <v>0</v>
      </c>
      <c r="Z83">
        <v>0.2793708411605092</v>
      </c>
      <c r="AA83">
        <v>0</v>
      </c>
      <c r="AB83">
        <v>0</v>
      </c>
      <c r="AC83">
        <v>0</v>
      </c>
      <c r="AD83">
        <v>0</v>
      </c>
      <c r="AE83">
        <v>8.4434782928407426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13.505402471509077</v>
      </c>
      <c r="AL83">
        <v>3.2457611763809875</v>
      </c>
      <c r="AM83">
        <v>4.0575035072010026</v>
      </c>
      <c r="AN83">
        <v>0</v>
      </c>
      <c r="AO83">
        <v>0</v>
      </c>
      <c r="AP83">
        <v>6.5067950323523263E-2</v>
      </c>
      <c r="AQ83">
        <v>0</v>
      </c>
      <c r="AR83">
        <v>9.2527622062199963</v>
      </c>
      <c r="AS83">
        <v>6.0812835337090361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29.798347451671827</v>
      </c>
      <c r="BB83">
        <f t="shared" si="1"/>
        <v>683.08077818641152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164.6537830633356</v>
      </c>
      <c r="L84">
        <v>41.995504826144362</v>
      </c>
      <c r="M84">
        <v>0</v>
      </c>
      <c r="N84">
        <v>29.615516844104821</v>
      </c>
      <c r="O84">
        <v>24.854056838767271</v>
      </c>
      <c r="P84">
        <v>60.949282747990218</v>
      </c>
      <c r="Q84">
        <v>2.577654730369912</v>
      </c>
      <c r="R84">
        <v>10.6040221989517</v>
      </c>
      <c r="S84">
        <v>6.6064603257861991</v>
      </c>
      <c r="T84">
        <v>0</v>
      </c>
      <c r="U84">
        <v>275.77749947818825</v>
      </c>
      <c r="V84">
        <v>4.6075215622203514</v>
      </c>
      <c r="W84">
        <v>8.2398595500751117</v>
      </c>
      <c r="X84">
        <v>37.467333492804727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8.4434782928407426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13.505402471509077</v>
      </c>
      <c r="AL84">
        <v>3.2457611763809875</v>
      </c>
      <c r="AM84">
        <v>4.0575035072010026</v>
      </c>
      <c r="AN84">
        <v>0</v>
      </c>
      <c r="AO84">
        <v>0</v>
      </c>
      <c r="AP84">
        <v>0.19520411605092883</v>
      </c>
      <c r="AQ84">
        <v>0</v>
      </c>
      <c r="AR84">
        <v>9.2527622062199963</v>
      </c>
      <c r="AS84">
        <v>6.0812835337090361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29.792109442238722</v>
      </c>
      <c r="BB84">
        <f t="shared" si="1"/>
        <v>682.93778152041159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164.6537830633356</v>
      </c>
      <c r="L85">
        <v>41.995504826144362</v>
      </c>
      <c r="M85">
        <v>0</v>
      </c>
      <c r="N85">
        <v>29.615516844104821</v>
      </c>
      <c r="O85">
        <v>24.854056838767271</v>
      </c>
      <c r="P85">
        <v>60.949282747990218</v>
      </c>
      <c r="Q85">
        <v>2.577654730369912</v>
      </c>
      <c r="R85">
        <v>10.6040221989517</v>
      </c>
      <c r="S85">
        <v>6.6064603257861991</v>
      </c>
      <c r="T85">
        <v>0</v>
      </c>
      <c r="U85">
        <v>275.77749947818825</v>
      </c>
      <c r="V85">
        <v>4.6075215622203514</v>
      </c>
      <c r="W85">
        <v>8.2398595500751117</v>
      </c>
      <c r="X85">
        <v>37.467333492804727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8.4434782928407426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13.505402471509077</v>
      </c>
      <c r="AL85">
        <v>3.2457611763809875</v>
      </c>
      <c r="AM85">
        <v>4.0575035072010026</v>
      </c>
      <c r="AN85">
        <v>0</v>
      </c>
      <c r="AO85">
        <v>0</v>
      </c>
      <c r="AP85">
        <v>1.431496232519307</v>
      </c>
      <c r="AQ85">
        <v>0</v>
      </c>
      <c r="AR85">
        <v>9.2527622062199963</v>
      </c>
      <c r="AS85">
        <v>6.0812835337090361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29.843786452707104</v>
      </c>
      <c r="BB85">
        <f t="shared" si="1"/>
        <v>684.1223966264115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164.65152688947518</v>
      </c>
      <c r="L86">
        <v>41.995504826144362</v>
      </c>
      <c r="M86">
        <v>0</v>
      </c>
      <c r="N86">
        <v>29.615516844104821</v>
      </c>
      <c r="O86">
        <v>24.854056838767271</v>
      </c>
      <c r="P86">
        <v>60.949282747990218</v>
      </c>
      <c r="Q86">
        <v>2.577654730369912</v>
      </c>
      <c r="R86">
        <v>10.6040221989517</v>
      </c>
      <c r="S86">
        <v>6.6064603257861991</v>
      </c>
      <c r="T86">
        <v>0</v>
      </c>
      <c r="U86">
        <v>275.77749947818825</v>
      </c>
      <c r="V86">
        <v>4.6075215622203514</v>
      </c>
      <c r="W86">
        <v>8.2398595500751117</v>
      </c>
      <c r="X86">
        <v>37.467333492804727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8.4434782928407426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13.505402471509077</v>
      </c>
      <c r="AL86">
        <v>3.2457611763809875</v>
      </c>
      <c r="AM86">
        <v>4.0575035072010026</v>
      </c>
      <c r="AN86">
        <v>0</v>
      </c>
      <c r="AO86">
        <v>0</v>
      </c>
      <c r="AP86">
        <v>1.431496232519307</v>
      </c>
      <c r="AQ86">
        <v>0</v>
      </c>
      <c r="AR86">
        <v>9.2527622062199963</v>
      </c>
      <c r="AS86">
        <v>6.0812835337090361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29.843692144639743</v>
      </c>
      <c r="BB86">
        <f t="shared" si="1"/>
        <v>684.12023476061847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164.65209472093582</v>
      </c>
      <c r="L87">
        <v>41.995364613247531</v>
      </c>
      <c r="M87">
        <v>0</v>
      </c>
      <c r="N87">
        <v>29.615516844104821</v>
      </c>
      <c r="O87">
        <v>24.854056838767271</v>
      </c>
      <c r="P87">
        <v>60.949282747990218</v>
      </c>
      <c r="Q87">
        <v>2.577654730369912</v>
      </c>
      <c r="R87">
        <v>10.6040221989517</v>
      </c>
      <c r="S87">
        <v>6.6064603257861991</v>
      </c>
      <c r="T87">
        <v>0</v>
      </c>
      <c r="U87">
        <v>275.77749947818825</v>
      </c>
      <c r="V87">
        <v>4.6075215622203514</v>
      </c>
      <c r="W87">
        <v>8.2398595500751117</v>
      </c>
      <c r="X87">
        <v>37.467333492804727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8.4434782928407426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13.505402471509077</v>
      </c>
      <c r="AL87">
        <v>3.2457611763809875</v>
      </c>
      <c r="AM87">
        <v>4.0575035072010026</v>
      </c>
      <c r="AN87">
        <v>0</v>
      </c>
      <c r="AO87">
        <v>0</v>
      </c>
      <c r="AP87">
        <v>0.45547618242538085</v>
      </c>
      <c r="AQ87">
        <v>0</v>
      </c>
      <c r="AR87">
        <v>9.2527622062199963</v>
      </c>
      <c r="AS87">
        <v>6.0812835337090361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29.802912381001786</v>
      </c>
      <c r="BB87">
        <f t="shared" si="1"/>
        <v>683.1854220927263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164.65205329917117</v>
      </c>
      <c r="L88">
        <v>41.995364613247531</v>
      </c>
      <c r="M88">
        <v>0</v>
      </c>
      <c r="N88">
        <v>29.615516844104821</v>
      </c>
      <c r="O88">
        <v>24.854056838767271</v>
      </c>
      <c r="P88">
        <v>60.949282747990218</v>
      </c>
      <c r="Q88">
        <v>2.577654730369912</v>
      </c>
      <c r="R88">
        <v>10.6040221989517</v>
      </c>
      <c r="S88">
        <v>6.6064603257861991</v>
      </c>
      <c r="T88">
        <v>0</v>
      </c>
      <c r="U88">
        <v>275.77749947818825</v>
      </c>
      <c r="V88">
        <v>4.6075215622203514</v>
      </c>
      <c r="W88">
        <v>8.2398595500751117</v>
      </c>
      <c r="X88">
        <v>37.467333492804727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3.957880554998956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13.505402471509077</v>
      </c>
      <c r="AL88">
        <v>3.2457611763809875</v>
      </c>
      <c r="AM88">
        <v>4.0575035072010026</v>
      </c>
      <c r="AN88">
        <v>0</v>
      </c>
      <c r="AO88">
        <v>0</v>
      </c>
      <c r="AP88">
        <v>0.45547618242538085</v>
      </c>
      <c r="AQ88">
        <v>0</v>
      </c>
      <c r="AR88">
        <v>9.2527622062199963</v>
      </c>
      <c r="AS88">
        <v>6.0812835337090361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29.615412664130243</v>
      </c>
      <c r="BB88">
        <f t="shared" si="1"/>
        <v>678.88728264999156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164.65320011580212</v>
      </c>
      <c r="L89">
        <v>41.996067574310963</v>
      </c>
      <c r="M89">
        <v>0</v>
      </c>
      <c r="N89">
        <v>29.615516844104821</v>
      </c>
      <c r="O89">
        <v>24.854056838767271</v>
      </c>
      <c r="P89">
        <v>60.949282747990218</v>
      </c>
      <c r="Q89">
        <v>2.5796894761306293</v>
      </c>
      <c r="R89">
        <v>10.593374875418441</v>
      </c>
      <c r="S89">
        <v>6.6064631918708727</v>
      </c>
      <c r="T89">
        <v>0</v>
      </c>
      <c r="U89">
        <v>275.77749947818825</v>
      </c>
      <c r="V89">
        <v>4.608539578356682</v>
      </c>
      <c r="W89">
        <v>8.3293653843207238</v>
      </c>
      <c r="X89">
        <v>37.466768834968114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3.957880554998956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13.505402471509077</v>
      </c>
      <c r="AL89">
        <v>3.2457611763809875</v>
      </c>
      <c r="AM89">
        <v>4.0575035072010026</v>
      </c>
      <c r="AN89">
        <v>0</v>
      </c>
      <c r="AO89">
        <v>0</v>
      </c>
      <c r="AP89">
        <v>0.45547618242538085</v>
      </c>
      <c r="AQ89">
        <v>0</v>
      </c>
      <c r="AR89">
        <v>9.2527622062199963</v>
      </c>
      <c r="AS89">
        <v>6.0812835337090361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29.618890393137715</v>
      </c>
      <c r="BB89">
        <f t="shared" si="1"/>
        <v>678.96700417953571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164.65283450447447</v>
      </c>
      <c r="L90">
        <v>41.996067574310963</v>
      </c>
      <c r="M90">
        <v>0</v>
      </c>
      <c r="N90">
        <v>29.615516844104821</v>
      </c>
      <c r="O90">
        <v>24.854056838767271</v>
      </c>
      <c r="P90">
        <v>60.949282747990218</v>
      </c>
      <c r="Q90">
        <v>2.5796894761306293</v>
      </c>
      <c r="R90">
        <v>10.593374875418441</v>
      </c>
      <c r="S90">
        <v>6.6064631918708727</v>
      </c>
      <c r="T90">
        <v>0</v>
      </c>
      <c r="U90">
        <v>275.77749947818825</v>
      </c>
      <c r="V90">
        <v>4.608539578356682</v>
      </c>
      <c r="W90">
        <v>8.3293653843207238</v>
      </c>
      <c r="X90">
        <v>37.466768834968114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3.957880554998956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13.505402471509077</v>
      </c>
      <c r="AL90">
        <v>3.2457611763809875</v>
      </c>
      <c r="AM90">
        <v>4.0575035072010026</v>
      </c>
      <c r="AN90">
        <v>0</v>
      </c>
      <c r="AO90">
        <v>0</v>
      </c>
      <c r="AP90">
        <v>0.45547618242538085</v>
      </c>
      <c r="AQ90">
        <v>0</v>
      </c>
      <c r="AR90">
        <v>9.2527622062199963</v>
      </c>
      <c r="AS90">
        <v>6.0812835337090361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29.618875110584209</v>
      </c>
      <c r="BB90">
        <f t="shared" si="1"/>
        <v>678.96665385076153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164.65151339590523</v>
      </c>
      <c r="L91">
        <v>41.996067574310963</v>
      </c>
      <c r="M91">
        <v>0</v>
      </c>
      <c r="N91">
        <v>29.615516844104821</v>
      </c>
      <c r="O91">
        <v>24.854056838767271</v>
      </c>
      <c r="P91">
        <v>60.949282747990218</v>
      </c>
      <c r="Q91">
        <v>2.6288097347160067</v>
      </c>
      <c r="R91">
        <v>10.601652566455321</v>
      </c>
      <c r="S91">
        <v>6.6078883050335646</v>
      </c>
      <c r="T91">
        <v>0</v>
      </c>
      <c r="U91">
        <v>275.77749947818825</v>
      </c>
      <c r="V91">
        <v>4.6081569817371086</v>
      </c>
      <c r="W91">
        <v>8.3276463967520069</v>
      </c>
      <c r="X91">
        <v>37.466768834968114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13.505402471509077</v>
      </c>
      <c r="AL91">
        <v>3.2457611763809875</v>
      </c>
      <c r="AM91">
        <v>4.0575035072010026</v>
      </c>
      <c r="AN91">
        <v>0</v>
      </c>
      <c r="AO91">
        <v>0</v>
      </c>
      <c r="AP91">
        <v>0.45547618242538085</v>
      </c>
      <c r="AQ91">
        <v>0</v>
      </c>
      <c r="AR91">
        <v>9.2527622062199963</v>
      </c>
      <c r="AS91">
        <v>6.0812835337090361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29.455751438852413</v>
      </c>
      <c r="BB91">
        <f t="shared" si="1"/>
        <v>675.2272973375218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164.65175636009542</v>
      </c>
      <c r="L92">
        <v>41.996067574310963</v>
      </c>
      <c r="M92">
        <v>0</v>
      </c>
      <c r="N92">
        <v>29.615516844104821</v>
      </c>
      <c r="O92">
        <v>24.854056838767271</v>
      </c>
      <c r="P92">
        <v>60.949282747990218</v>
      </c>
      <c r="Q92">
        <v>2.6288097347160067</v>
      </c>
      <c r="R92">
        <v>10.601652566455321</v>
      </c>
      <c r="S92">
        <v>6.6069663803553009</v>
      </c>
      <c r="T92">
        <v>0</v>
      </c>
      <c r="U92">
        <v>275.77749947818825</v>
      </c>
      <c r="V92">
        <v>4.6081569817371086</v>
      </c>
      <c r="W92">
        <v>8.3276463967520069</v>
      </c>
      <c r="X92">
        <v>37.466768834968114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13.505402471509077</v>
      </c>
      <c r="AL92">
        <v>3.2457611763809875</v>
      </c>
      <c r="AM92">
        <v>4.0575035072010026</v>
      </c>
      <c r="AN92">
        <v>0</v>
      </c>
      <c r="AO92">
        <v>0</v>
      </c>
      <c r="AP92">
        <v>0.45547618242538085</v>
      </c>
      <c r="AQ92">
        <v>0</v>
      </c>
      <c r="AR92">
        <v>9.2527622062199963</v>
      </c>
      <c r="AS92">
        <v>6.0812835337090361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29.455723058304006</v>
      </c>
      <c r="BB92">
        <f t="shared" si="1"/>
        <v>675.22664675758222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164.65321602225225</v>
      </c>
      <c r="L93">
        <v>41.996067574310963</v>
      </c>
      <c r="M93">
        <v>0</v>
      </c>
      <c r="N93">
        <v>29.615516844104821</v>
      </c>
      <c r="O93">
        <v>24.854056838767271</v>
      </c>
      <c r="P93">
        <v>60.949282747990218</v>
      </c>
      <c r="Q93">
        <v>2.6294051346274259</v>
      </c>
      <c r="R93">
        <v>10.601652566455321</v>
      </c>
      <c r="S93">
        <v>6.6069663803553009</v>
      </c>
      <c r="T93">
        <v>0</v>
      </c>
      <c r="U93">
        <v>275.77749947818825</v>
      </c>
      <c r="V93">
        <v>4.6081569817371086</v>
      </c>
      <c r="W93">
        <v>8.3276463967520069</v>
      </c>
      <c r="X93">
        <v>37.466768834968114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13.505402471509077</v>
      </c>
      <c r="AL93">
        <v>3.2457611763809875</v>
      </c>
      <c r="AM93">
        <v>4.0575035072010026</v>
      </c>
      <c r="AN93">
        <v>0</v>
      </c>
      <c r="AO93">
        <v>0</v>
      </c>
      <c r="AP93">
        <v>0.45547618242538085</v>
      </c>
      <c r="AQ93">
        <v>0</v>
      </c>
      <c r="AR93">
        <v>9.2527622062199963</v>
      </c>
      <c r="AS93">
        <v>6.0812835337090361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29.455808959898466</v>
      </c>
      <c r="BB93">
        <f t="shared" si="1"/>
        <v>675.22861591805599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164.65213536833127</v>
      </c>
      <c r="L94">
        <v>19.996338346416824</v>
      </c>
      <c r="M94">
        <v>0</v>
      </c>
      <c r="N94">
        <v>29.615516844104821</v>
      </c>
      <c r="O94">
        <v>24.854056838767271</v>
      </c>
      <c r="P94">
        <v>60.949282747990218</v>
      </c>
      <c r="Q94">
        <v>2.6294051346274259</v>
      </c>
      <c r="R94">
        <v>10.601652566455321</v>
      </c>
      <c r="S94">
        <v>6.6069663803553009</v>
      </c>
      <c r="T94">
        <v>0</v>
      </c>
      <c r="U94">
        <v>275.77749947818825</v>
      </c>
      <c r="V94">
        <v>4.6081569817371086</v>
      </c>
      <c r="W94">
        <v>8.3276463967520069</v>
      </c>
      <c r="X94">
        <v>37.465304570383367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13.505402471509077</v>
      </c>
      <c r="AL94">
        <v>3.2457611763809875</v>
      </c>
      <c r="AM94">
        <v>4.0575035072010026</v>
      </c>
      <c r="AN94">
        <v>0</v>
      </c>
      <c r="AO94">
        <v>0</v>
      </c>
      <c r="AP94">
        <v>0.45547618242538085</v>
      </c>
      <c r="AQ94">
        <v>0</v>
      </c>
      <c r="AR94">
        <v>9.2527622062199963</v>
      </c>
      <c r="AS94">
        <v>6.0812835337090361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28.536113900578943</v>
      </c>
      <c r="BB94">
        <f t="shared" si="1"/>
        <v>654.14603683097573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139.9806375599735</v>
      </c>
      <c r="L95">
        <v>19.996338346416824</v>
      </c>
      <c r="M95">
        <v>0</v>
      </c>
      <c r="N95">
        <v>29.615516844104821</v>
      </c>
      <c r="O95">
        <v>24.854056838767271</v>
      </c>
      <c r="P95">
        <v>60.949282747990218</v>
      </c>
      <c r="Q95">
        <v>2.6294051346274259</v>
      </c>
      <c r="R95">
        <v>10.601652566455321</v>
      </c>
      <c r="S95">
        <v>6.6069663803553009</v>
      </c>
      <c r="T95">
        <v>0</v>
      </c>
      <c r="U95">
        <v>275.77749947818825</v>
      </c>
      <c r="V95">
        <v>4.6081569817371086</v>
      </c>
      <c r="W95">
        <v>8.3276463967520069</v>
      </c>
      <c r="X95">
        <v>37.465304570383367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13.505402471509077</v>
      </c>
      <c r="AL95">
        <v>3.2457611763809875</v>
      </c>
      <c r="AM95">
        <v>4.0575035072010026</v>
      </c>
      <c r="AN95">
        <v>0</v>
      </c>
      <c r="AO95">
        <v>0</v>
      </c>
      <c r="AP95">
        <v>0.39040796702149855</v>
      </c>
      <c r="AQ95">
        <v>0</v>
      </c>
      <c r="AR95">
        <v>8.6919886829471906</v>
      </c>
      <c r="AS95">
        <v>5.8079673930285942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27.467260492832459</v>
      </c>
      <c r="BB95">
        <f t="shared" si="1"/>
        <v>629.64423455100723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139.98148827911524</v>
      </c>
      <c r="L96">
        <v>19.996338346416824</v>
      </c>
      <c r="M96">
        <v>0</v>
      </c>
      <c r="N96">
        <v>29.615516844104821</v>
      </c>
      <c r="O96">
        <v>24.854056838767271</v>
      </c>
      <c r="P96">
        <v>60.949282747990218</v>
      </c>
      <c r="Q96">
        <v>2.5979613797770216</v>
      </c>
      <c r="R96">
        <v>10.601652566455321</v>
      </c>
      <c r="S96">
        <v>6.6080479319210621</v>
      </c>
      <c r="T96">
        <v>0</v>
      </c>
      <c r="U96">
        <v>275.77749947818825</v>
      </c>
      <c r="V96">
        <v>4.6081569817371086</v>
      </c>
      <c r="W96">
        <v>8.3276463967520069</v>
      </c>
      <c r="X96">
        <v>37.465304570383367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13.505402471509077</v>
      </c>
      <c r="AL96">
        <v>3.2457611763809875</v>
      </c>
      <c r="AM96">
        <v>4.0575035072010026</v>
      </c>
      <c r="AN96">
        <v>0</v>
      </c>
      <c r="AO96">
        <v>0</v>
      </c>
      <c r="AP96">
        <v>0.39040796702149855</v>
      </c>
      <c r="AQ96">
        <v>0</v>
      </c>
      <c r="AR96">
        <v>8.6919886829471906</v>
      </c>
      <c r="AS96">
        <v>5.8079673930285942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27.466026912795286</v>
      </c>
      <c r="BB96">
        <f t="shared" si="1"/>
        <v>629.61595664690151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101.07542618086433</v>
      </c>
      <c r="L97">
        <v>19.996338346416824</v>
      </c>
      <c r="M97">
        <v>0</v>
      </c>
      <c r="N97">
        <v>29.615516844104821</v>
      </c>
      <c r="O97">
        <v>24.854056838767271</v>
      </c>
      <c r="P97">
        <v>60.949282747990218</v>
      </c>
      <c r="Q97">
        <v>2.5979613797770216</v>
      </c>
      <c r="R97">
        <v>10.601652566455321</v>
      </c>
      <c r="S97">
        <v>6.6080479319210621</v>
      </c>
      <c r="T97">
        <v>0</v>
      </c>
      <c r="U97">
        <v>275.77749947818825</v>
      </c>
      <c r="V97">
        <v>4.6081569817371086</v>
      </c>
      <c r="W97">
        <v>8.3276463967520069</v>
      </c>
      <c r="X97">
        <v>37.465304570383367</v>
      </c>
      <c r="Y97">
        <v>0</v>
      </c>
      <c r="Z97">
        <v>0.2793708411605092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13.505402471509077</v>
      </c>
      <c r="AL97">
        <v>3.2457611763809875</v>
      </c>
      <c r="AM97">
        <v>4.0451831306616572</v>
      </c>
      <c r="AN97">
        <v>0</v>
      </c>
      <c r="AO97">
        <v>0</v>
      </c>
      <c r="AP97">
        <v>0.39040796702149855</v>
      </c>
      <c r="AQ97">
        <v>0</v>
      </c>
      <c r="AR97">
        <v>6.7292817491129195</v>
      </c>
      <c r="AS97">
        <v>5.3296640805677304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25.748881998214426</v>
      </c>
      <c r="BB97">
        <f t="shared" si="1"/>
        <v>590.25307968155767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99.990415235387346</v>
      </c>
      <c r="L98">
        <v>19.996338346416824</v>
      </c>
      <c r="M98">
        <v>0</v>
      </c>
      <c r="N98">
        <v>29.615516844104821</v>
      </c>
      <c r="O98">
        <v>24.854056838767271</v>
      </c>
      <c r="P98">
        <v>60.949282747990218</v>
      </c>
      <c r="Q98">
        <v>2.5979613797770216</v>
      </c>
      <c r="R98">
        <v>10.601652566455321</v>
      </c>
      <c r="S98">
        <v>6.6080479319210621</v>
      </c>
      <c r="T98">
        <v>0</v>
      </c>
      <c r="U98">
        <v>275.77749947818825</v>
      </c>
      <c r="V98">
        <v>4.6081569817371086</v>
      </c>
      <c r="W98">
        <v>8.3276463967520069</v>
      </c>
      <c r="X98">
        <v>37.465304570383367</v>
      </c>
      <c r="Y98">
        <v>0</v>
      </c>
      <c r="Z98">
        <v>1.6644915299519931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13.505402471509077</v>
      </c>
      <c r="AL98">
        <v>3.2457611763809875</v>
      </c>
      <c r="AM98">
        <v>3.9698921709455228</v>
      </c>
      <c r="AN98">
        <v>0</v>
      </c>
      <c r="AO98">
        <v>0</v>
      </c>
      <c r="AP98">
        <v>0.39040796702149855</v>
      </c>
      <c r="AQ98">
        <v>0</v>
      </c>
      <c r="AR98">
        <v>6.7292817491129195</v>
      </c>
      <c r="AS98">
        <v>6.0812835337090361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25.789697116510151</v>
      </c>
      <c r="BB98">
        <f t="shared" si="1"/>
        <v>591.18870280000147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3.3612147671615138</v>
      </c>
      <c r="L99">
        <f t="shared" si="2"/>
        <v>0.60167791712779317</v>
      </c>
      <c r="M99">
        <f t="shared" si="2"/>
        <v>0</v>
      </c>
      <c r="N99">
        <f t="shared" si="2"/>
        <v>0.7107724042585144</v>
      </c>
      <c r="O99">
        <f t="shared" si="2"/>
        <v>0.5964973641304141</v>
      </c>
      <c r="P99">
        <f t="shared" si="2"/>
        <v>1.4627827859517637</v>
      </c>
      <c r="Q99">
        <f t="shared" si="2"/>
        <v>5.9741016209932364E-2</v>
      </c>
      <c r="R99">
        <f t="shared" si="2"/>
        <v>0.23397185510413698</v>
      </c>
      <c r="S99">
        <f t="shared" si="2"/>
        <v>0.14585467143728481</v>
      </c>
      <c r="T99">
        <f t="shared" si="2"/>
        <v>0</v>
      </c>
      <c r="U99">
        <f t="shared" si="2"/>
        <v>6.618659987476506</v>
      </c>
      <c r="V99">
        <f t="shared" si="2"/>
        <v>9.1777832170004944E-2</v>
      </c>
      <c r="W99">
        <f t="shared" si="2"/>
        <v>0.18454421132009566</v>
      </c>
      <c r="X99">
        <f t="shared" si="2"/>
        <v>0.8222622486207779</v>
      </c>
      <c r="Y99">
        <f t="shared" si="2"/>
        <v>0</v>
      </c>
      <c r="Z99">
        <f t="shared" si="2"/>
        <v>3.4270561127113311E-2</v>
      </c>
      <c r="AA99">
        <f t="shared" si="2"/>
        <v>5.2162744990607371E-2</v>
      </c>
      <c r="AB99">
        <f t="shared" si="2"/>
        <v>2.7406769576080136E-2</v>
      </c>
      <c r="AC99">
        <f t="shared" si="2"/>
        <v>2.7548777893706949E-2</v>
      </c>
      <c r="AD99">
        <f t="shared" si="2"/>
        <v>2.850881689428093E-2</v>
      </c>
      <c r="AE99">
        <f t="shared" si="2"/>
        <v>8.1201195536318091E-2</v>
      </c>
      <c r="AF99">
        <f t="shared" si="2"/>
        <v>0</v>
      </c>
      <c r="AG99">
        <f t="shared" si="2"/>
        <v>0</v>
      </c>
      <c r="AH99">
        <f t="shared" si="2"/>
        <v>0.14686602056394804</v>
      </c>
      <c r="AI99">
        <f t="shared" si="2"/>
        <v>6.8714048645898539E-3</v>
      </c>
      <c r="AJ99">
        <f t="shared" si="2"/>
        <v>0</v>
      </c>
      <c r="AK99">
        <f t="shared" si="2"/>
        <v>0.32412965931621829</v>
      </c>
      <c r="AL99">
        <f t="shared" si="2"/>
        <v>0.1109755258208342</v>
      </c>
      <c r="AM99">
        <f t="shared" si="2"/>
        <v>7.6146636404143139E-2</v>
      </c>
      <c r="AN99">
        <f t="shared" si="2"/>
        <v>0</v>
      </c>
      <c r="AO99">
        <f t="shared" si="2"/>
        <v>0</v>
      </c>
      <c r="AP99">
        <f t="shared" si="2"/>
        <v>6.8321412121686532E-3</v>
      </c>
      <c r="AQ99">
        <f t="shared" si="2"/>
        <v>0</v>
      </c>
      <c r="AR99">
        <f t="shared" si="2"/>
        <v>0.19662119774368625</v>
      </c>
      <c r="AS99">
        <f t="shared" si="2"/>
        <v>0.13681179653725717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0.67490741093499673</v>
      </c>
      <c r="BB99">
        <f t="shared" si="1"/>
        <v>15.471202898514688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4.884152194425015</v>
      </c>
      <c r="L3">
        <v>105.98925838112143</v>
      </c>
      <c r="M3">
        <v>27.782410167426157</v>
      </c>
      <c r="N3">
        <v>35.793242697420553</v>
      </c>
      <c r="O3">
        <v>0</v>
      </c>
      <c r="P3">
        <v>37.728023481846684</v>
      </c>
      <c r="Q3">
        <v>1.0627145783621537</v>
      </c>
      <c r="R3">
        <v>4.1131262126011965</v>
      </c>
      <c r="S3">
        <v>2.8590251740463555</v>
      </c>
      <c r="T3">
        <v>0</v>
      </c>
      <c r="U3">
        <v>21.407187564120392</v>
      </c>
      <c r="V3">
        <v>0</v>
      </c>
      <c r="W3">
        <v>2.055333896257503</v>
      </c>
      <c r="X3">
        <v>8.9967221089636471</v>
      </c>
      <c r="Y3">
        <v>0</v>
      </c>
      <c r="Z3">
        <v>2.0104960684616988</v>
      </c>
      <c r="AA3">
        <v>0</v>
      </c>
      <c r="AB3">
        <v>0</v>
      </c>
      <c r="AC3">
        <v>0</v>
      </c>
      <c r="AD3">
        <v>0</v>
      </c>
      <c r="AE3">
        <v>0</v>
      </c>
      <c r="AF3">
        <v>2.7465708060947609</v>
      </c>
      <c r="AG3">
        <v>13.205089719056563</v>
      </c>
      <c r="AH3">
        <v>0</v>
      </c>
      <c r="AI3">
        <v>0</v>
      </c>
      <c r="AJ3">
        <v>0</v>
      </c>
      <c r="AK3">
        <v>16.314264896055104</v>
      </c>
      <c r="AL3">
        <v>0</v>
      </c>
      <c r="AM3">
        <v>0</v>
      </c>
      <c r="AN3">
        <v>0.80977832999373822</v>
      </c>
      <c r="AO3">
        <v>0</v>
      </c>
      <c r="AP3">
        <v>0.15718777290753494</v>
      </c>
      <c r="AQ3">
        <v>0</v>
      </c>
      <c r="AR3">
        <v>11.514843086620749</v>
      </c>
      <c r="AS3">
        <v>9.9039429718221665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12.930134870497815</v>
      </c>
      <c r="BB3">
        <f>SUM(B3:AZ3)-BA3</f>
        <v>296.4032352371056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4.884152194425015</v>
      </c>
      <c r="L4">
        <v>105.98925838112143</v>
      </c>
      <c r="M4">
        <v>27.778905384006599</v>
      </c>
      <c r="N4">
        <v>35.793242697420553</v>
      </c>
      <c r="O4">
        <v>0</v>
      </c>
      <c r="P4">
        <v>37.728023481846684</v>
      </c>
      <c r="Q4">
        <v>1.0627145783621537</v>
      </c>
      <c r="R4">
        <v>4.1131262126011965</v>
      </c>
      <c r="S4">
        <v>2.8794827958787699</v>
      </c>
      <c r="T4">
        <v>0</v>
      </c>
      <c r="U4">
        <v>21.407187564120392</v>
      </c>
      <c r="V4">
        <v>0</v>
      </c>
      <c r="W4">
        <v>2.055333896257503</v>
      </c>
      <c r="X4">
        <v>8.9967221089636471</v>
      </c>
      <c r="Y4">
        <v>0</v>
      </c>
      <c r="Z4">
        <v>2.0104960684616988</v>
      </c>
      <c r="AA4">
        <v>0</v>
      </c>
      <c r="AB4">
        <v>0</v>
      </c>
      <c r="AC4">
        <v>0</v>
      </c>
      <c r="AD4">
        <v>0</v>
      </c>
      <c r="AE4">
        <v>0</v>
      </c>
      <c r="AF4">
        <v>2.7465708060947609</v>
      </c>
      <c r="AG4">
        <v>13.205089719056563</v>
      </c>
      <c r="AH4">
        <v>0</v>
      </c>
      <c r="AI4">
        <v>0</v>
      </c>
      <c r="AJ4">
        <v>0</v>
      </c>
      <c r="AK4">
        <v>16.314264896055104</v>
      </c>
      <c r="AL4">
        <v>0</v>
      </c>
      <c r="AM4">
        <v>0</v>
      </c>
      <c r="AN4">
        <v>0.80977832999373822</v>
      </c>
      <c r="AO4">
        <v>0</v>
      </c>
      <c r="AP4">
        <v>0.15718777290753494</v>
      </c>
      <c r="AQ4">
        <v>0</v>
      </c>
      <c r="AR4">
        <v>11.514843086620749</v>
      </c>
      <c r="AS4">
        <v>9.9039429718221665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12.930843499143473</v>
      </c>
      <c r="BB4">
        <f t="shared" ref="BB4:BB67" si="0">SUM(B4:AZ4)-BA4</f>
        <v>296.4194794468728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4.884152194425015</v>
      </c>
      <c r="L5">
        <v>105.98925838112143</v>
      </c>
      <c r="M5">
        <v>27.78373252418378</v>
      </c>
      <c r="N5">
        <v>35.793242697420553</v>
      </c>
      <c r="O5">
        <v>0</v>
      </c>
      <c r="P5">
        <v>37.728023481846684</v>
      </c>
      <c r="Q5">
        <v>1.2537618085738815</v>
      </c>
      <c r="R5">
        <v>4.0908127881019851</v>
      </c>
      <c r="S5">
        <v>2.8796688879950123</v>
      </c>
      <c r="T5">
        <v>0</v>
      </c>
      <c r="U5">
        <v>21.407187564120392</v>
      </c>
      <c r="V5">
        <v>0</v>
      </c>
      <c r="W5">
        <v>2.0031680613271092</v>
      </c>
      <c r="X5">
        <v>8.9967221089636471</v>
      </c>
      <c r="Y5">
        <v>0</v>
      </c>
      <c r="Z5">
        <v>2.0104960684616988</v>
      </c>
      <c r="AA5">
        <v>0</v>
      </c>
      <c r="AB5">
        <v>0</v>
      </c>
      <c r="AC5">
        <v>0</v>
      </c>
      <c r="AD5">
        <v>0</v>
      </c>
      <c r="AE5">
        <v>0</v>
      </c>
      <c r="AF5">
        <v>2.7465708060947609</v>
      </c>
      <c r="AG5">
        <v>13.205089719056563</v>
      </c>
      <c r="AH5">
        <v>0</v>
      </c>
      <c r="AI5">
        <v>0</v>
      </c>
      <c r="AJ5">
        <v>0</v>
      </c>
      <c r="AK5">
        <v>16.314264896055104</v>
      </c>
      <c r="AL5">
        <v>0</v>
      </c>
      <c r="AM5">
        <v>0</v>
      </c>
      <c r="AN5">
        <v>0.80977832999373822</v>
      </c>
      <c r="AO5">
        <v>0</v>
      </c>
      <c r="AP5">
        <v>0.15718777290753494</v>
      </c>
      <c r="AQ5">
        <v>0</v>
      </c>
      <c r="AR5">
        <v>8.1281245694009598</v>
      </c>
      <c r="AS5">
        <v>9.9039429718221665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12.794360759412244</v>
      </c>
      <c r="BB5">
        <f t="shared" si="0"/>
        <v>293.29082487245972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4.884152194425015</v>
      </c>
      <c r="L6">
        <v>105.98925838112143</v>
      </c>
      <c r="M6">
        <v>27.780420193387016</v>
      </c>
      <c r="N6">
        <v>35.793242697420553</v>
      </c>
      <c r="O6">
        <v>0</v>
      </c>
      <c r="P6">
        <v>37.728023481846684</v>
      </c>
      <c r="Q6">
        <v>1.2537618085738815</v>
      </c>
      <c r="R6">
        <v>4.6334304798230255</v>
      </c>
      <c r="S6">
        <v>2.8796688879950123</v>
      </c>
      <c r="T6">
        <v>0</v>
      </c>
      <c r="U6">
        <v>21.407187564120392</v>
      </c>
      <c r="V6">
        <v>0</v>
      </c>
      <c r="W6">
        <v>2.0031680613271092</v>
      </c>
      <c r="X6">
        <v>8.9967221089636471</v>
      </c>
      <c r="Y6">
        <v>0</v>
      </c>
      <c r="Z6">
        <v>2.0104960684616988</v>
      </c>
      <c r="AA6">
        <v>0</v>
      </c>
      <c r="AB6">
        <v>0</v>
      </c>
      <c r="AC6">
        <v>0</v>
      </c>
      <c r="AD6">
        <v>0</v>
      </c>
      <c r="AE6">
        <v>0</v>
      </c>
      <c r="AF6">
        <v>2.7465708060947609</v>
      </c>
      <c r="AG6">
        <v>13.205089719056563</v>
      </c>
      <c r="AH6">
        <v>0</v>
      </c>
      <c r="AI6">
        <v>0</v>
      </c>
      <c r="AJ6">
        <v>0</v>
      </c>
      <c r="AK6">
        <v>16.314264896055104</v>
      </c>
      <c r="AL6">
        <v>0</v>
      </c>
      <c r="AM6">
        <v>0</v>
      </c>
      <c r="AN6">
        <v>0.80977832999373822</v>
      </c>
      <c r="AO6">
        <v>0</v>
      </c>
      <c r="AP6">
        <v>0.15718777290753494</v>
      </c>
      <c r="AQ6">
        <v>0</v>
      </c>
      <c r="AR6">
        <v>6.0960932669588823</v>
      </c>
      <c r="AS6">
        <v>9.9039429718221665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12.7319648150568</v>
      </c>
      <c r="BB6">
        <f t="shared" si="0"/>
        <v>291.86049487529738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4.884152194425015</v>
      </c>
      <c r="L7">
        <v>105.98925838112143</v>
      </c>
      <c r="M7">
        <v>27.781719285350558</v>
      </c>
      <c r="N7">
        <v>35.793242697420553</v>
      </c>
      <c r="O7">
        <v>0</v>
      </c>
      <c r="P7">
        <v>37.728023481846684</v>
      </c>
      <c r="Q7">
        <v>1.4612369257172015</v>
      </c>
      <c r="R7">
        <v>6.667574177037765</v>
      </c>
      <c r="S7">
        <v>4.164999537913709</v>
      </c>
      <c r="T7">
        <v>0</v>
      </c>
      <c r="U7">
        <v>21.407187564120392</v>
      </c>
      <c r="V7">
        <v>0</v>
      </c>
      <c r="W7">
        <v>2.0032691731779693</v>
      </c>
      <c r="X7">
        <v>17.555088848349019</v>
      </c>
      <c r="Y7">
        <v>0</v>
      </c>
      <c r="Z7">
        <v>2.0104960684616988</v>
      </c>
      <c r="AA7">
        <v>0</v>
      </c>
      <c r="AB7">
        <v>0</v>
      </c>
      <c r="AC7">
        <v>0</v>
      </c>
      <c r="AD7">
        <v>0</v>
      </c>
      <c r="AE7">
        <v>0</v>
      </c>
      <c r="AF7">
        <v>2.7465708060947609</v>
      </c>
      <c r="AG7">
        <v>13.205089719056563</v>
      </c>
      <c r="AH7">
        <v>0</v>
      </c>
      <c r="AI7">
        <v>0</v>
      </c>
      <c r="AJ7">
        <v>0</v>
      </c>
      <c r="AK7">
        <v>16.314264896055104</v>
      </c>
      <c r="AL7">
        <v>0</v>
      </c>
      <c r="AM7">
        <v>0</v>
      </c>
      <c r="AN7">
        <v>0.80977832999373822</v>
      </c>
      <c r="AO7">
        <v>0</v>
      </c>
      <c r="AP7">
        <v>0.15718777290753494</v>
      </c>
      <c r="AQ7">
        <v>0</v>
      </c>
      <c r="AR7">
        <v>6.0960932669588823</v>
      </c>
      <c r="AS7">
        <v>4.8694385397620534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13.026747275629205</v>
      </c>
      <c r="BB7">
        <f t="shared" si="0"/>
        <v>298.61792439014141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4.884152194425015</v>
      </c>
      <c r="L8">
        <v>105.98925838112143</v>
      </c>
      <c r="M8">
        <v>27.78284567609159</v>
      </c>
      <c r="N8">
        <v>35.793242697420553</v>
      </c>
      <c r="O8">
        <v>0</v>
      </c>
      <c r="P8">
        <v>37.728023481846684</v>
      </c>
      <c r="Q8">
        <v>1.4612369257172015</v>
      </c>
      <c r="R8">
        <v>6.667574177037765</v>
      </c>
      <c r="S8">
        <v>4.164999537913709</v>
      </c>
      <c r="T8">
        <v>0</v>
      </c>
      <c r="U8">
        <v>21.407187564120392</v>
      </c>
      <c r="V8">
        <v>0</v>
      </c>
      <c r="W8">
        <v>2.0032691731779693</v>
      </c>
      <c r="X8">
        <v>17.555088848349019</v>
      </c>
      <c r="Y8">
        <v>0</v>
      </c>
      <c r="Z8">
        <v>2.0104960684616988</v>
      </c>
      <c r="AA8">
        <v>0</v>
      </c>
      <c r="AB8">
        <v>0</v>
      </c>
      <c r="AC8">
        <v>0</v>
      </c>
      <c r="AD8">
        <v>0</v>
      </c>
      <c r="AE8">
        <v>0</v>
      </c>
      <c r="AF8">
        <v>2.7465708060947609</v>
      </c>
      <c r="AG8">
        <v>13.205089719056563</v>
      </c>
      <c r="AH8">
        <v>0</v>
      </c>
      <c r="AI8">
        <v>0</v>
      </c>
      <c r="AJ8">
        <v>0</v>
      </c>
      <c r="AK8">
        <v>16.314264896055104</v>
      </c>
      <c r="AL8">
        <v>0</v>
      </c>
      <c r="AM8">
        <v>0</v>
      </c>
      <c r="AN8">
        <v>0.80977832999373822</v>
      </c>
      <c r="AO8">
        <v>0</v>
      </c>
      <c r="AP8">
        <v>0.15718777290753494</v>
      </c>
      <c r="AQ8">
        <v>0</v>
      </c>
      <c r="AR8">
        <v>6.0960932669588823</v>
      </c>
      <c r="AS8">
        <v>4.8694385397620534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13.026794358762178</v>
      </c>
      <c r="BB8">
        <f t="shared" si="0"/>
        <v>298.61900369774946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4.9049776306007518</v>
      </c>
      <c r="L9">
        <v>105.98925838112143</v>
      </c>
      <c r="M9">
        <v>27.779661354347574</v>
      </c>
      <c r="N9">
        <v>35.793242697420553</v>
      </c>
      <c r="O9">
        <v>0</v>
      </c>
      <c r="P9">
        <v>37.728023481846684</v>
      </c>
      <c r="Q9">
        <v>1.4612369257172015</v>
      </c>
      <c r="R9">
        <v>6.667574177037765</v>
      </c>
      <c r="S9">
        <v>4.164999537913709</v>
      </c>
      <c r="T9">
        <v>0</v>
      </c>
      <c r="U9">
        <v>21.407187564120392</v>
      </c>
      <c r="V9">
        <v>0</v>
      </c>
      <c r="W9">
        <v>2.0032691731779693</v>
      </c>
      <c r="X9">
        <v>17.555088848349019</v>
      </c>
      <c r="Y9">
        <v>0</v>
      </c>
      <c r="Z9">
        <v>2.0104960684616988</v>
      </c>
      <c r="AA9">
        <v>0</v>
      </c>
      <c r="AB9">
        <v>0</v>
      </c>
      <c r="AC9">
        <v>0</v>
      </c>
      <c r="AD9">
        <v>0</v>
      </c>
      <c r="AE9">
        <v>0</v>
      </c>
      <c r="AF9">
        <v>2.7465708060947609</v>
      </c>
      <c r="AG9">
        <v>13.205089719056563</v>
      </c>
      <c r="AH9">
        <v>0</v>
      </c>
      <c r="AI9">
        <v>0</v>
      </c>
      <c r="AJ9">
        <v>0</v>
      </c>
      <c r="AK9">
        <v>16.314264896055104</v>
      </c>
      <c r="AL9">
        <v>0</v>
      </c>
      <c r="AM9">
        <v>0</v>
      </c>
      <c r="AN9">
        <v>0.80977832999373822</v>
      </c>
      <c r="AO9">
        <v>0</v>
      </c>
      <c r="AP9">
        <v>0.15718777290753494</v>
      </c>
      <c r="AQ9">
        <v>0</v>
      </c>
      <c r="AR9">
        <v>8.1281245694009598</v>
      </c>
      <c r="AS9">
        <v>4.8694385397620534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13.112470665787505</v>
      </c>
      <c r="BB9">
        <f t="shared" si="0"/>
        <v>300.58299980759796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4.9050358308975719</v>
      </c>
      <c r="L10">
        <v>105.98925838112143</v>
      </c>
      <c r="M10">
        <v>27.781455878885563</v>
      </c>
      <c r="N10">
        <v>35.793242697420553</v>
      </c>
      <c r="O10">
        <v>0</v>
      </c>
      <c r="P10">
        <v>37.728023481846684</v>
      </c>
      <c r="Q10">
        <v>1.4612369257172015</v>
      </c>
      <c r="R10">
        <v>6.667574177037765</v>
      </c>
      <c r="S10">
        <v>4.164999537913709</v>
      </c>
      <c r="T10">
        <v>0</v>
      </c>
      <c r="U10">
        <v>21.407187564120392</v>
      </c>
      <c r="V10">
        <v>0</v>
      </c>
      <c r="W10">
        <v>2.0032691731779693</v>
      </c>
      <c r="X10">
        <v>17.555088848349019</v>
      </c>
      <c r="Y10">
        <v>0</v>
      </c>
      <c r="Z10">
        <v>2.0104960684616988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2.7465708060947609</v>
      </c>
      <c r="AG10">
        <v>13.205089719056563</v>
      </c>
      <c r="AH10">
        <v>0</v>
      </c>
      <c r="AI10">
        <v>0</v>
      </c>
      <c r="AJ10">
        <v>0</v>
      </c>
      <c r="AK10">
        <v>16.314264896055104</v>
      </c>
      <c r="AL10">
        <v>0</v>
      </c>
      <c r="AM10">
        <v>0</v>
      </c>
      <c r="AN10">
        <v>0.80977832999373822</v>
      </c>
      <c r="AO10">
        <v>0</v>
      </c>
      <c r="AP10">
        <v>0.15718777290753494</v>
      </c>
      <c r="AQ10">
        <v>0</v>
      </c>
      <c r="AR10">
        <v>8.1281245694009598</v>
      </c>
      <c r="AS10">
        <v>4.8694385397620534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13.112548109685598</v>
      </c>
      <c r="BB10">
        <f t="shared" si="0"/>
        <v>300.58477508853468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4.9049776306007518</v>
      </c>
      <c r="L11">
        <v>105.98925838112143</v>
      </c>
      <c r="M11">
        <v>27.780065116207357</v>
      </c>
      <c r="N11">
        <v>35.793242697420553</v>
      </c>
      <c r="O11">
        <v>0</v>
      </c>
      <c r="P11">
        <v>37.728023481846684</v>
      </c>
      <c r="Q11">
        <v>1.4612369257172015</v>
      </c>
      <c r="R11">
        <v>6.6672861018336436</v>
      </c>
      <c r="S11">
        <v>4.1616118116502303</v>
      </c>
      <c r="T11">
        <v>0</v>
      </c>
      <c r="U11">
        <v>21.407187564120392</v>
      </c>
      <c r="V11">
        <v>0</v>
      </c>
      <c r="W11">
        <v>2.0032691731779693</v>
      </c>
      <c r="X11">
        <v>12.199439454596352</v>
      </c>
      <c r="Y11">
        <v>0</v>
      </c>
      <c r="Z11">
        <v>2.0104960684616988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2.7465708060947609</v>
      </c>
      <c r="AG11">
        <v>13.205089719056563</v>
      </c>
      <c r="AH11">
        <v>0</v>
      </c>
      <c r="AI11">
        <v>0</v>
      </c>
      <c r="AJ11">
        <v>0</v>
      </c>
      <c r="AK11">
        <v>16.314264896055104</v>
      </c>
      <c r="AL11">
        <v>0</v>
      </c>
      <c r="AM11">
        <v>0</v>
      </c>
      <c r="AN11">
        <v>0.80977832999373822</v>
      </c>
      <c r="AO11">
        <v>0</v>
      </c>
      <c r="AP11">
        <v>0.15718777290753494</v>
      </c>
      <c r="AQ11">
        <v>0</v>
      </c>
      <c r="AR11">
        <v>11.684178948445002</v>
      </c>
      <c r="AS11">
        <v>4.8694385397620534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13.037110822917075</v>
      </c>
      <c r="BB11">
        <f t="shared" si="0"/>
        <v>298.85549259615186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4.9050358308975719</v>
      </c>
      <c r="L12">
        <v>105.98925838112143</v>
      </c>
      <c r="M12">
        <v>27.780065116207357</v>
      </c>
      <c r="N12">
        <v>35.793242697420553</v>
      </c>
      <c r="O12">
        <v>0</v>
      </c>
      <c r="P12">
        <v>37.728023481846684</v>
      </c>
      <c r="Q12">
        <v>1.4612369257172015</v>
      </c>
      <c r="R12">
        <v>6.6672861018336436</v>
      </c>
      <c r="S12">
        <v>4.1616118116502303</v>
      </c>
      <c r="T12">
        <v>0</v>
      </c>
      <c r="U12">
        <v>21.407187564120392</v>
      </c>
      <c r="V12">
        <v>0</v>
      </c>
      <c r="W12">
        <v>2.0032691731779693</v>
      </c>
      <c r="X12">
        <v>8.996078942749266</v>
      </c>
      <c r="Y12">
        <v>0</v>
      </c>
      <c r="Z12">
        <v>2.0104960684616988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2.7465708060947609</v>
      </c>
      <c r="AG12">
        <v>13.205089719056563</v>
      </c>
      <c r="AH12">
        <v>0</v>
      </c>
      <c r="AI12">
        <v>0</v>
      </c>
      <c r="AJ12">
        <v>0</v>
      </c>
      <c r="AK12">
        <v>16.314264896055104</v>
      </c>
      <c r="AL12">
        <v>0</v>
      </c>
      <c r="AM12">
        <v>0</v>
      </c>
      <c r="AN12">
        <v>0.80977832999373822</v>
      </c>
      <c r="AO12">
        <v>0</v>
      </c>
      <c r="AP12">
        <v>0.15718777290753494</v>
      </c>
      <c r="AQ12">
        <v>0</v>
      </c>
      <c r="AR12">
        <v>11.684178948445002</v>
      </c>
      <c r="AS12">
        <v>4.8694385397620534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12.903212786294272</v>
      </c>
      <c r="BB12">
        <f t="shared" si="0"/>
        <v>295.78608832122438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4.9049776306007518</v>
      </c>
      <c r="L13">
        <v>105.98925838112143</v>
      </c>
      <c r="M13">
        <v>27.780065116207357</v>
      </c>
      <c r="N13">
        <v>35.793242697420553</v>
      </c>
      <c r="O13">
        <v>0</v>
      </c>
      <c r="P13">
        <v>37.728023481846684</v>
      </c>
      <c r="Q13">
        <v>1.4612369257172015</v>
      </c>
      <c r="R13">
        <v>6.6672861018336436</v>
      </c>
      <c r="S13">
        <v>4.1616118116502303</v>
      </c>
      <c r="T13">
        <v>0</v>
      </c>
      <c r="U13">
        <v>21.407187564120392</v>
      </c>
      <c r="V13">
        <v>0</v>
      </c>
      <c r="W13">
        <v>2.0032691731779693</v>
      </c>
      <c r="X13">
        <v>8.996078942749266</v>
      </c>
      <c r="Y13">
        <v>0</v>
      </c>
      <c r="Z13">
        <v>2.0104960684616988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2.7465708060947609</v>
      </c>
      <c r="AG13">
        <v>13.205089719056563</v>
      </c>
      <c r="AH13">
        <v>0</v>
      </c>
      <c r="AI13">
        <v>0</v>
      </c>
      <c r="AJ13">
        <v>0</v>
      </c>
      <c r="AK13">
        <v>16.314264896055104</v>
      </c>
      <c r="AL13">
        <v>0</v>
      </c>
      <c r="AM13">
        <v>0</v>
      </c>
      <c r="AN13">
        <v>0.80977832999373822</v>
      </c>
      <c r="AO13">
        <v>0</v>
      </c>
      <c r="AP13">
        <v>0.15718777290753494</v>
      </c>
      <c r="AQ13">
        <v>0</v>
      </c>
      <c r="AR13">
        <v>8.1281245694009598</v>
      </c>
      <c r="AS13">
        <v>4.8694385397620534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12.754567280477827</v>
      </c>
      <c r="BB13">
        <f t="shared" si="0"/>
        <v>292.37862124769998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4.9050358308975719</v>
      </c>
      <c r="L14">
        <v>105.98925838112143</v>
      </c>
      <c r="M14">
        <v>27.780065116207357</v>
      </c>
      <c r="N14">
        <v>35.793242697420553</v>
      </c>
      <c r="O14">
        <v>0</v>
      </c>
      <c r="P14">
        <v>37.728023481846684</v>
      </c>
      <c r="Q14">
        <v>1.4612369257172015</v>
      </c>
      <c r="R14">
        <v>6.667574177037765</v>
      </c>
      <c r="S14">
        <v>4.164999537913709</v>
      </c>
      <c r="T14">
        <v>0</v>
      </c>
      <c r="U14">
        <v>21.407187564120392</v>
      </c>
      <c r="V14">
        <v>0</v>
      </c>
      <c r="W14">
        <v>2.0032691731779693</v>
      </c>
      <c r="X14">
        <v>8.996078942749266</v>
      </c>
      <c r="Y14">
        <v>0</v>
      </c>
      <c r="Z14">
        <v>2.0104960684616988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2.7465708060947609</v>
      </c>
      <c r="AG14">
        <v>13.205089719056563</v>
      </c>
      <c r="AH14">
        <v>0</v>
      </c>
      <c r="AI14">
        <v>0</v>
      </c>
      <c r="AJ14">
        <v>0</v>
      </c>
      <c r="AK14">
        <v>16.314264896055104</v>
      </c>
      <c r="AL14">
        <v>0</v>
      </c>
      <c r="AM14">
        <v>0</v>
      </c>
      <c r="AN14">
        <v>0.80977832999373822</v>
      </c>
      <c r="AO14">
        <v>0</v>
      </c>
      <c r="AP14">
        <v>0.15718777290753494</v>
      </c>
      <c r="AQ14">
        <v>0</v>
      </c>
      <c r="AR14">
        <v>8.1281245694009598</v>
      </c>
      <c r="AS14">
        <v>4.8694385397620534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12.754723361751578</v>
      </c>
      <c r="BB14">
        <f t="shared" si="0"/>
        <v>292.38219916819065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4.9049776306007518</v>
      </c>
      <c r="L15">
        <v>105.98925838112143</v>
      </c>
      <c r="M15">
        <v>27.780065116207357</v>
      </c>
      <c r="N15">
        <v>35.793242697420553</v>
      </c>
      <c r="O15">
        <v>0</v>
      </c>
      <c r="P15">
        <v>37.728023481846684</v>
      </c>
      <c r="Q15">
        <v>1.9099755700325729</v>
      </c>
      <c r="R15">
        <v>6.6672861018336436</v>
      </c>
      <c r="S15">
        <v>4.1616118116502303</v>
      </c>
      <c r="T15">
        <v>0</v>
      </c>
      <c r="U15">
        <v>21.407187564120392</v>
      </c>
      <c r="V15">
        <v>0</v>
      </c>
      <c r="W15">
        <v>2.0032691731779693</v>
      </c>
      <c r="X15">
        <v>8.996078942749266</v>
      </c>
      <c r="Y15">
        <v>0</v>
      </c>
      <c r="Z15">
        <v>0.33744477979544973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2.7465708060947609</v>
      </c>
      <c r="AG15">
        <v>13.205089719056563</v>
      </c>
      <c r="AH15">
        <v>0</v>
      </c>
      <c r="AI15">
        <v>0</v>
      </c>
      <c r="AJ15">
        <v>0</v>
      </c>
      <c r="AK15">
        <v>16.314264896055104</v>
      </c>
      <c r="AL15">
        <v>0</v>
      </c>
      <c r="AM15">
        <v>0</v>
      </c>
      <c r="AN15">
        <v>0.80977832999373822</v>
      </c>
      <c r="AO15">
        <v>0</v>
      </c>
      <c r="AP15">
        <v>0.15718777290753494</v>
      </c>
      <c r="AQ15">
        <v>0</v>
      </c>
      <c r="AR15">
        <v>8.1281245694009598</v>
      </c>
      <c r="AS15">
        <v>4.8694385397620534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12.70339101194396</v>
      </c>
      <c r="BB15">
        <f t="shared" si="0"/>
        <v>291.20548487188302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4.9050358308975719</v>
      </c>
      <c r="L16">
        <v>105.98925838112143</v>
      </c>
      <c r="M16">
        <v>27.780065116207357</v>
      </c>
      <c r="N16">
        <v>35.793242697420553</v>
      </c>
      <c r="O16">
        <v>0</v>
      </c>
      <c r="P16">
        <v>37.728023481846684</v>
      </c>
      <c r="Q16">
        <v>2.4317403660425558</v>
      </c>
      <c r="R16">
        <v>6.436886052995856</v>
      </c>
      <c r="S16">
        <v>4.1616118116502303</v>
      </c>
      <c r="T16">
        <v>0</v>
      </c>
      <c r="U16">
        <v>21.407187564120392</v>
      </c>
      <c r="V16">
        <v>0</v>
      </c>
      <c r="W16">
        <v>2.0032691731779693</v>
      </c>
      <c r="X16">
        <v>8.996078942749266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2.7465708060947609</v>
      </c>
      <c r="AG16">
        <v>13.205089719056563</v>
      </c>
      <c r="AH16">
        <v>0</v>
      </c>
      <c r="AI16">
        <v>0</v>
      </c>
      <c r="AJ16">
        <v>0</v>
      </c>
      <c r="AK16">
        <v>16.314264896055104</v>
      </c>
      <c r="AL16">
        <v>0</v>
      </c>
      <c r="AM16">
        <v>0</v>
      </c>
      <c r="AN16">
        <v>0.80977832999373822</v>
      </c>
      <c r="AO16">
        <v>0</v>
      </c>
      <c r="AP16">
        <v>0.15718777290753494</v>
      </c>
      <c r="AQ16">
        <v>0</v>
      </c>
      <c r="AR16">
        <v>8.1281245694009598</v>
      </c>
      <c r="AS16">
        <v>4.8694385397620534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12.701467299352716</v>
      </c>
      <c r="BB16">
        <f t="shared" si="0"/>
        <v>291.16138675214779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4.9049776306007518</v>
      </c>
      <c r="L17">
        <v>105.98925838112143</v>
      </c>
      <c r="M17">
        <v>27.780065116207357</v>
      </c>
      <c r="N17">
        <v>35.793242697420553</v>
      </c>
      <c r="O17">
        <v>0</v>
      </c>
      <c r="P17">
        <v>37.728023481846684</v>
      </c>
      <c r="Q17">
        <v>3.2049423694754458</v>
      </c>
      <c r="R17">
        <v>6.435956506929104</v>
      </c>
      <c r="S17">
        <v>3.9943199958909372</v>
      </c>
      <c r="T17">
        <v>0</v>
      </c>
      <c r="U17">
        <v>21.407187564120392</v>
      </c>
      <c r="V17">
        <v>0</v>
      </c>
      <c r="W17">
        <v>2.0032691731779693</v>
      </c>
      <c r="X17">
        <v>8.996078942749266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2.7465708060947609</v>
      </c>
      <c r="AG17">
        <v>13.205089719056563</v>
      </c>
      <c r="AH17">
        <v>0</v>
      </c>
      <c r="AI17">
        <v>0</v>
      </c>
      <c r="AJ17">
        <v>0</v>
      </c>
      <c r="AK17">
        <v>16.314264896055104</v>
      </c>
      <c r="AL17">
        <v>0</v>
      </c>
      <c r="AM17">
        <v>0</v>
      </c>
      <c r="AN17">
        <v>0.80977832999373822</v>
      </c>
      <c r="AO17">
        <v>0</v>
      </c>
      <c r="AP17">
        <v>0.15718777290753494</v>
      </c>
      <c r="AQ17">
        <v>0</v>
      </c>
      <c r="AR17">
        <v>8.1281245694009598</v>
      </c>
      <c r="AS17">
        <v>4.8694385397620534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12.726753057399476</v>
      </c>
      <c r="BB17">
        <f t="shared" si="0"/>
        <v>291.74102343541108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4.9050358308975719</v>
      </c>
      <c r="L18">
        <v>105.98925838112143</v>
      </c>
      <c r="M18">
        <v>27.780065116207357</v>
      </c>
      <c r="N18">
        <v>35.793242697420553</v>
      </c>
      <c r="O18">
        <v>0</v>
      </c>
      <c r="P18">
        <v>37.728023481846684</v>
      </c>
      <c r="Q18">
        <v>2.942135253600501</v>
      </c>
      <c r="R18">
        <v>5.3552575945796095</v>
      </c>
      <c r="S18">
        <v>3.9943199958909372</v>
      </c>
      <c r="T18">
        <v>0</v>
      </c>
      <c r="U18">
        <v>21.407187564120392</v>
      </c>
      <c r="V18">
        <v>0</v>
      </c>
      <c r="W18">
        <v>2.0032691731779693</v>
      </c>
      <c r="X18">
        <v>8.996078942749266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2.7465708060947609</v>
      </c>
      <c r="AG18">
        <v>13.205089719056563</v>
      </c>
      <c r="AH18">
        <v>0</v>
      </c>
      <c r="AI18">
        <v>0</v>
      </c>
      <c r="AJ18">
        <v>0</v>
      </c>
      <c r="AK18">
        <v>16.314264896055104</v>
      </c>
      <c r="AL18">
        <v>0</v>
      </c>
      <c r="AM18">
        <v>0</v>
      </c>
      <c r="AN18">
        <v>0.80977832999373822</v>
      </c>
      <c r="AO18">
        <v>0</v>
      </c>
      <c r="AP18">
        <v>0.15718777290753494</v>
      </c>
      <c r="AQ18">
        <v>0</v>
      </c>
      <c r="AR18">
        <v>8.1281245694009598</v>
      </c>
      <c r="AS18">
        <v>4.8694385397620534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12.670596938192096</v>
      </c>
      <c r="BB18">
        <f t="shared" si="0"/>
        <v>290.45373172669082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4.9049776306007518</v>
      </c>
      <c r="L19">
        <v>105.98925838112143</v>
      </c>
      <c r="M19">
        <v>27.780065116207357</v>
      </c>
      <c r="N19">
        <v>35.793242697420553</v>
      </c>
      <c r="O19">
        <v>0</v>
      </c>
      <c r="P19">
        <v>37.728023481846684</v>
      </c>
      <c r="Q19">
        <v>2.8912292243093183</v>
      </c>
      <c r="R19">
        <v>5.3552575945796095</v>
      </c>
      <c r="S19">
        <v>3.9943199958909372</v>
      </c>
      <c r="T19">
        <v>0</v>
      </c>
      <c r="U19">
        <v>21.407187564120392</v>
      </c>
      <c r="V19">
        <v>0</v>
      </c>
      <c r="W19">
        <v>2.0032691731779693</v>
      </c>
      <c r="X19">
        <v>8.996078942749266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2.7465708060947609</v>
      </c>
      <c r="AG19">
        <v>13.205089719056563</v>
      </c>
      <c r="AH19">
        <v>0</v>
      </c>
      <c r="AI19">
        <v>0</v>
      </c>
      <c r="AJ19">
        <v>0</v>
      </c>
      <c r="AK19">
        <v>16.314264896055104</v>
      </c>
      <c r="AL19">
        <v>0</v>
      </c>
      <c r="AM19">
        <v>0</v>
      </c>
      <c r="AN19">
        <v>0.80977832999373822</v>
      </c>
      <c r="AO19">
        <v>0</v>
      </c>
      <c r="AP19">
        <v>0.15718777290753494</v>
      </c>
      <c r="AQ19">
        <v>0</v>
      </c>
      <c r="AR19">
        <v>11.684178948445002</v>
      </c>
      <c r="AS19">
        <v>4.8694385397620534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12.817109706439361</v>
      </c>
      <c r="BB19">
        <f t="shared" si="0"/>
        <v>293.81230910789964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4.9050358308975719</v>
      </c>
      <c r="L20">
        <v>105.98925838112143</v>
      </c>
      <c r="M20">
        <v>27.780065116207357</v>
      </c>
      <c r="N20">
        <v>35.793242697420553</v>
      </c>
      <c r="O20">
        <v>0</v>
      </c>
      <c r="P20">
        <v>37.728023481846684</v>
      </c>
      <c r="Q20">
        <v>2.8912292243093183</v>
      </c>
      <c r="R20">
        <v>5.353311271133375</v>
      </c>
      <c r="S20">
        <v>3.9947494624848447</v>
      </c>
      <c r="T20">
        <v>0</v>
      </c>
      <c r="U20">
        <v>21.407187564120392</v>
      </c>
      <c r="V20">
        <v>0</v>
      </c>
      <c r="W20">
        <v>2.0032691731779693</v>
      </c>
      <c r="X20">
        <v>8.996078942749266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2.7465708060947609</v>
      </c>
      <c r="AG20">
        <v>13.205089719056563</v>
      </c>
      <c r="AH20">
        <v>0</v>
      </c>
      <c r="AI20">
        <v>0</v>
      </c>
      <c r="AJ20">
        <v>0</v>
      </c>
      <c r="AK20">
        <v>16.314264896055104</v>
      </c>
      <c r="AL20">
        <v>0</v>
      </c>
      <c r="AM20">
        <v>0</v>
      </c>
      <c r="AN20">
        <v>0.80977832999373822</v>
      </c>
      <c r="AO20">
        <v>0</v>
      </c>
      <c r="AP20">
        <v>0.15718777290753494</v>
      </c>
      <c r="AQ20">
        <v>0</v>
      </c>
      <c r="AR20">
        <v>11.684178948445002</v>
      </c>
      <c r="AS20">
        <v>4.8694385397620534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12.817048734595339</v>
      </c>
      <c r="BB20">
        <f t="shared" si="0"/>
        <v>293.81091142318809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4.9049776306007518</v>
      </c>
      <c r="L21">
        <v>105.98925838112143</v>
      </c>
      <c r="M21">
        <v>27.780065116207357</v>
      </c>
      <c r="N21">
        <v>35.793242697420553</v>
      </c>
      <c r="O21">
        <v>0</v>
      </c>
      <c r="P21">
        <v>37.728023481846684</v>
      </c>
      <c r="Q21">
        <v>2.8912292243093183</v>
      </c>
      <c r="R21">
        <v>5.353311271133375</v>
      </c>
      <c r="S21">
        <v>3.9947494624848447</v>
      </c>
      <c r="T21">
        <v>0</v>
      </c>
      <c r="U21">
        <v>21.407187564120392</v>
      </c>
      <c r="V21">
        <v>0</v>
      </c>
      <c r="W21">
        <v>2.0032691731779693</v>
      </c>
      <c r="X21">
        <v>8.996078942749266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2.7465708060947609</v>
      </c>
      <c r="AG21">
        <v>13.205089719056563</v>
      </c>
      <c r="AH21">
        <v>0</v>
      </c>
      <c r="AI21">
        <v>0</v>
      </c>
      <c r="AJ21">
        <v>0</v>
      </c>
      <c r="AK21">
        <v>16.314264896055104</v>
      </c>
      <c r="AL21">
        <v>0</v>
      </c>
      <c r="AM21">
        <v>0</v>
      </c>
      <c r="AN21">
        <v>0.80977832999373822</v>
      </c>
      <c r="AO21">
        <v>0</v>
      </c>
      <c r="AP21">
        <v>0.15718777290753494</v>
      </c>
      <c r="AQ21">
        <v>0</v>
      </c>
      <c r="AR21">
        <v>8.1281245694009598</v>
      </c>
      <c r="AS21">
        <v>4.8694385397620534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12.668403228778894</v>
      </c>
      <c r="BB21">
        <f t="shared" si="0"/>
        <v>290.40344434966369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4.9050358308975719</v>
      </c>
      <c r="L22">
        <v>105.98925838112143</v>
      </c>
      <c r="M22">
        <v>27.780065116207357</v>
      </c>
      <c r="N22">
        <v>35.793242697420553</v>
      </c>
      <c r="O22">
        <v>0</v>
      </c>
      <c r="P22">
        <v>37.728023481846684</v>
      </c>
      <c r="Q22">
        <v>2.8912292243093183</v>
      </c>
      <c r="R22">
        <v>5.3552575945796095</v>
      </c>
      <c r="S22">
        <v>3.9947494624848447</v>
      </c>
      <c r="T22">
        <v>0</v>
      </c>
      <c r="U22">
        <v>21.407187564120392</v>
      </c>
      <c r="V22">
        <v>0</v>
      </c>
      <c r="W22">
        <v>2.0032691731779693</v>
      </c>
      <c r="X22">
        <v>8.996078942749266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2.7465708060947609</v>
      </c>
      <c r="AG22">
        <v>13.205089719056563</v>
      </c>
      <c r="AH22">
        <v>0</v>
      </c>
      <c r="AI22">
        <v>0</v>
      </c>
      <c r="AJ22">
        <v>0</v>
      </c>
      <c r="AK22">
        <v>16.314264896055104</v>
      </c>
      <c r="AL22">
        <v>0</v>
      </c>
      <c r="AM22">
        <v>0</v>
      </c>
      <c r="AN22">
        <v>0.80977832999373822</v>
      </c>
      <c r="AO22">
        <v>0</v>
      </c>
      <c r="AP22">
        <v>0.15718777290753494</v>
      </c>
      <c r="AQ22">
        <v>0</v>
      </c>
      <c r="AR22">
        <v>6.0960932669588823</v>
      </c>
      <c r="AS22">
        <v>4.8694385397620534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12.583548109429273</v>
      </c>
      <c r="BB22">
        <f t="shared" si="0"/>
        <v>288.45827269031423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4.8737808110650098</v>
      </c>
      <c r="L23">
        <v>105.98925838112143</v>
      </c>
      <c r="M23">
        <v>27.780065116207357</v>
      </c>
      <c r="N23">
        <v>35.793242697420553</v>
      </c>
      <c r="O23">
        <v>0</v>
      </c>
      <c r="P23">
        <v>37.728023481846684</v>
      </c>
      <c r="Q23">
        <v>2.8598536141211102</v>
      </c>
      <c r="R23">
        <v>3.8420476904528984</v>
      </c>
      <c r="S23">
        <v>2.4969447898482344</v>
      </c>
      <c r="T23">
        <v>0</v>
      </c>
      <c r="U23">
        <v>21.407187564120392</v>
      </c>
      <c r="V23">
        <v>0</v>
      </c>
      <c r="W23">
        <v>2.0449007292714243</v>
      </c>
      <c r="X23">
        <v>8.9967221089636471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2.7465708060947609</v>
      </c>
      <c r="AG23">
        <v>13.205089719056563</v>
      </c>
      <c r="AH23">
        <v>0</v>
      </c>
      <c r="AI23">
        <v>0</v>
      </c>
      <c r="AJ23">
        <v>0</v>
      </c>
      <c r="AK23">
        <v>16.314264896055104</v>
      </c>
      <c r="AL23">
        <v>0</v>
      </c>
      <c r="AM23">
        <v>1.6127239868503445</v>
      </c>
      <c r="AN23">
        <v>0.80977832999373822</v>
      </c>
      <c r="AO23">
        <v>0</v>
      </c>
      <c r="AP23">
        <v>0.15718777290753494</v>
      </c>
      <c r="AQ23">
        <v>0</v>
      </c>
      <c r="AR23">
        <v>6.0960932669588823</v>
      </c>
      <c r="AS23">
        <v>4.8694385397620534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12.52424868582851</v>
      </c>
      <c r="BB23">
        <f t="shared" si="0"/>
        <v>287.09892561628914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105.98925838112143</v>
      </c>
      <c r="M24">
        <v>27.780065116207357</v>
      </c>
      <c r="N24">
        <v>35.793242697420553</v>
      </c>
      <c r="O24">
        <v>0</v>
      </c>
      <c r="P24">
        <v>37.728023481846684</v>
      </c>
      <c r="Q24">
        <v>2.7145514405333251</v>
      </c>
      <c r="R24">
        <v>2.0659442638220686</v>
      </c>
      <c r="S24">
        <v>0.78240296070669224</v>
      </c>
      <c r="T24">
        <v>0</v>
      </c>
      <c r="U24">
        <v>21.407187564120392</v>
      </c>
      <c r="V24">
        <v>0</v>
      </c>
      <c r="W24">
        <v>2.0449007292714243</v>
      </c>
      <c r="X24">
        <v>8.9967221089636471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2.7465708060947609</v>
      </c>
      <c r="AG24">
        <v>13.205089719056563</v>
      </c>
      <c r="AH24">
        <v>0</v>
      </c>
      <c r="AI24">
        <v>0</v>
      </c>
      <c r="AJ24">
        <v>0</v>
      </c>
      <c r="AK24">
        <v>16.314264896055104</v>
      </c>
      <c r="AL24">
        <v>0</v>
      </c>
      <c r="AM24">
        <v>3.2750701250260903</v>
      </c>
      <c r="AN24">
        <v>0.80977832999373822</v>
      </c>
      <c r="AO24">
        <v>0</v>
      </c>
      <c r="AP24">
        <v>0.15718777290753494</v>
      </c>
      <c r="AQ24">
        <v>0</v>
      </c>
      <c r="AR24">
        <v>6.0960932669588823</v>
      </c>
      <c r="AS24">
        <v>4.8694385397620534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12.238028113954488</v>
      </c>
      <c r="BB24">
        <f t="shared" si="0"/>
        <v>280.53776408591375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105.98925838112143</v>
      </c>
      <c r="M25">
        <v>27.780065116207357</v>
      </c>
      <c r="N25">
        <v>35.793242697420553</v>
      </c>
      <c r="O25">
        <v>0</v>
      </c>
      <c r="P25">
        <v>37.728023481846684</v>
      </c>
      <c r="Q25">
        <v>3.1317854652938579</v>
      </c>
      <c r="R25">
        <v>2.0039002086049376</v>
      </c>
      <c r="S25">
        <v>0</v>
      </c>
      <c r="T25">
        <v>0</v>
      </c>
      <c r="U25">
        <v>21.407187564120392</v>
      </c>
      <c r="V25">
        <v>0</v>
      </c>
      <c r="W25">
        <v>2.1915068229958741</v>
      </c>
      <c r="X25">
        <v>8.9332902284680991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2.7465708060947609</v>
      </c>
      <c r="AG25">
        <v>13.205089719056563</v>
      </c>
      <c r="AH25">
        <v>0</v>
      </c>
      <c r="AI25">
        <v>0</v>
      </c>
      <c r="AJ25">
        <v>0</v>
      </c>
      <c r="AK25">
        <v>16.314264896055104</v>
      </c>
      <c r="AL25">
        <v>0</v>
      </c>
      <c r="AM25">
        <v>4.902680506887914</v>
      </c>
      <c r="AN25">
        <v>0.80977832999373822</v>
      </c>
      <c r="AO25">
        <v>0</v>
      </c>
      <c r="AP25">
        <v>0.15718777290753494</v>
      </c>
      <c r="AQ25">
        <v>4.6906978925067824</v>
      </c>
      <c r="AR25">
        <v>6.0960932669588823</v>
      </c>
      <c r="AS25">
        <v>4.8694385397620534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12.487752578905432</v>
      </c>
      <c r="BB25">
        <f t="shared" si="0"/>
        <v>286.26230911739702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9.3508065498200192</v>
      </c>
      <c r="L26">
        <v>139.98528362706355</v>
      </c>
      <c r="M26">
        <v>27.780065116207357</v>
      </c>
      <c r="N26">
        <v>35.793242697420553</v>
      </c>
      <c r="O26">
        <v>0</v>
      </c>
      <c r="P26">
        <v>37.728023481846684</v>
      </c>
      <c r="Q26">
        <v>3.1091399931268433</v>
      </c>
      <c r="R26">
        <v>11.448956046068304</v>
      </c>
      <c r="S26">
        <v>6.6074129727862507</v>
      </c>
      <c r="T26">
        <v>0</v>
      </c>
      <c r="U26">
        <v>21.407187564120392</v>
      </c>
      <c r="V26">
        <v>5.5665531996055826</v>
      </c>
      <c r="W26">
        <v>9.7279702680982467</v>
      </c>
      <c r="X26">
        <v>45.253024519443265</v>
      </c>
      <c r="Y26">
        <v>0</v>
      </c>
      <c r="Z26">
        <v>0.33744477979544973</v>
      </c>
      <c r="AA26">
        <v>1.1632641223126694</v>
      </c>
      <c r="AB26">
        <v>0</v>
      </c>
      <c r="AC26">
        <v>3.0059126925485282</v>
      </c>
      <c r="AD26">
        <v>0</v>
      </c>
      <c r="AE26">
        <v>0</v>
      </c>
      <c r="AF26">
        <v>2.7465708060947609</v>
      </c>
      <c r="AG26">
        <v>13.205089719056563</v>
      </c>
      <c r="AH26">
        <v>0.8806735498852013</v>
      </c>
      <c r="AI26">
        <v>0</v>
      </c>
      <c r="AJ26">
        <v>0</v>
      </c>
      <c r="AK26">
        <v>16.314264896055104</v>
      </c>
      <c r="AL26">
        <v>0</v>
      </c>
      <c r="AM26">
        <v>4.902680506887914</v>
      </c>
      <c r="AN26">
        <v>0.80977832999373822</v>
      </c>
      <c r="AO26">
        <v>0</v>
      </c>
      <c r="AP26">
        <v>0.15718777290753494</v>
      </c>
      <c r="AQ26">
        <v>4.6906978925067824</v>
      </c>
      <c r="AR26">
        <v>8.1281245694009598</v>
      </c>
      <c r="AS26">
        <v>4.8694385397620534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17.345695598095634</v>
      </c>
      <c r="BB26">
        <f t="shared" si="0"/>
        <v>397.62309861471874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9.2047043031060962</v>
      </c>
      <c r="L27">
        <v>178.42820541038068</v>
      </c>
      <c r="M27">
        <v>27.780065116207357</v>
      </c>
      <c r="N27">
        <v>35.793242697420553</v>
      </c>
      <c r="O27">
        <v>0</v>
      </c>
      <c r="P27">
        <v>37.728023481846684</v>
      </c>
      <c r="Q27">
        <v>3.1090434981829365</v>
      </c>
      <c r="R27">
        <v>12.795798440861008</v>
      </c>
      <c r="S27">
        <v>7.9750482489339536</v>
      </c>
      <c r="T27">
        <v>0</v>
      </c>
      <c r="U27">
        <v>21.407187564120392</v>
      </c>
      <c r="V27">
        <v>5.5665531996055826</v>
      </c>
      <c r="W27">
        <v>10.152977949915293</v>
      </c>
      <c r="X27">
        <v>45.253024519443265</v>
      </c>
      <c r="Y27">
        <v>0</v>
      </c>
      <c r="Z27">
        <v>2.0104960684616988</v>
      </c>
      <c r="AA27">
        <v>4.2895365911083276</v>
      </c>
      <c r="AB27">
        <v>0</v>
      </c>
      <c r="AC27">
        <v>3.0059126925485282</v>
      </c>
      <c r="AD27">
        <v>0</v>
      </c>
      <c r="AE27">
        <v>0</v>
      </c>
      <c r="AF27">
        <v>2.7465708060947609</v>
      </c>
      <c r="AG27">
        <v>13.205089719056563</v>
      </c>
      <c r="AH27">
        <v>5.8711572083072427</v>
      </c>
      <c r="AI27">
        <v>0</v>
      </c>
      <c r="AJ27">
        <v>0</v>
      </c>
      <c r="AK27">
        <v>16.314264896055104</v>
      </c>
      <c r="AL27">
        <v>0</v>
      </c>
      <c r="AM27">
        <v>4.902680506887914</v>
      </c>
      <c r="AN27">
        <v>0.80977832999373822</v>
      </c>
      <c r="AO27">
        <v>0</v>
      </c>
      <c r="AP27">
        <v>0.23578197954498017</v>
      </c>
      <c r="AQ27">
        <v>9.3813960953871831</v>
      </c>
      <c r="AR27">
        <v>11.684178948445002</v>
      </c>
      <c r="AS27">
        <v>9.9039429718221665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20.045384839988181</v>
      </c>
      <c r="BB27">
        <f t="shared" si="0"/>
        <v>459.50927640374874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9.3508908362401577</v>
      </c>
      <c r="L28">
        <v>193.13496975682463</v>
      </c>
      <c r="M28">
        <v>27.780065116207357</v>
      </c>
      <c r="N28">
        <v>35.793242697420553</v>
      </c>
      <c r="O28">
        <v>0</v>
      </c>
      <c r="P28">
        <v>37.728023481846684</v>
      </c>
      <c r="Q28">
        <v>3.3827511080482608</v>
      </c>
      <c r="R28">
        <v>12.795798440861008</v>
      </c>
      <c r="S28">
        <v>7.9945475664332211</v>
      </c>
      <c r="T28">
        <v>0</v>
      </c>
      <c r="U28">
        <v>21.407187564120392</v>
      </c>
      <c r="V28">
        <v>5.5665531996055826</v>
      </c>
      <c r="W28">
        <v>10.152977949915293</v>
      </c>
      <c r="X28">
        <v>45.253024519443265</v>
      </c>
      <c r="Y28">
        <v>0</v>
      </c>
      <c r="Z28">
        <v>2.0104960684616988</v>
      </c>
      <c r="AA28">
        <v>5.4528010336046755</v>
      </c>
      <c r="AB28">
        <v>0</v>
      </c>
      <c r="AC28">
        <v>3.0059126925485282</v>
      </c>
      <c r="AD28">
        <v>0.41005729492798998</v>
      </c>
      <c r="AE28">
        <v>5.0994256040492587</v>
      </c>
      <c r="AF28">
        <v>2.7465708060947609</v>
      </c>
      <c r="AG28">
        <v>13.205089719056563</v>
      </c>
      <c r="AH28">
        <v>11.742314416614485</v>
      </c>
      <c r="AI28">
        <v>0</v>
      </c>
      <c r="AJ28">
        <v>0</v>
      </c>
      <c r="AK28">
        <v>16.314264896055104</v>
      </c>
      <c r="AL28">
        <v>0</v>
      </c>
      <c r="AM28">
        <v>4.902680506887914</v>
      </c>
      <c r="AN28">
        <v>0.80977832999373822</v>
      </c>
      <c r="AO28">
        <v>0</v>
      </c>
      <c r="AP28">
        <v>0.23578197954498017</v>
      </c>
      <c r="AQ28">
        <v>14.072093987893966</v>
      </c>
      <c r="AR28">
        <v>11.684178948445002</v>
      </c>
      <c r="AS28">
        <v>9.9039429718221665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21.398900618406017</v>
      </c>
      <c r="BB28">
        <f t="shared" si="0"/>
        <v>490.53652087456112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9.3509077995362411</v>
      </c>
      <c r="L29">
        <v>193.13496975682463</v>
      </c>
      <c r="M29">
        <v>27.780065116207357</v>
      </c>
      <c r="N29">
        <v>35.793242697420553</v>
      </c>
      <c r="O29">
        <v>0</v>
      </c>
      <c r="P29">
        <v>37.728023481846684</v>
      </c>
      <c r="Q29">
        <v>3.1090434981829365</v>
      </c>
      <c r="R29">
        <v>12.795798440861008</v>
      </c>
      <c r="S29">
        <v>7.9945475664332211</v>
      </c>
      <c r="T29">
        <v>0</v>
      </c>
      <c r="U29">
        <v>21.407187564120392</v>
      </c>
      <c r="V29">
        <v>5.5665531996055826</v>
      </c>
      <c r="W29">
        <v>10.058801197273009</v>
      </c>
      <c r="X29">
        <v>45.253024519443265</v>
      </c>
      <c r="Y29">
        <v>0</v>
      </c>
      <c r="Z29">
        <v>2.0104960684616988</v>
      </c>
      <c r="AA29">
        <v>8.6197877386766866</v>
      </c>
      <c r="AB29">
        <v>0</v>
      </c>
      <c r="AC29">
        <v>3.0059126925485282</v>
      </c>
      <c r="AD29">
        <v>2.8293948027551656</v>
      </c>
      <c r="AE29">
        <v>10.198850895220204</v>
      </c>
      <c r="AF29">
        <v>2.7465708060947609</v>
      </c>
      <c r="AG29">
        <v>13.205089719056563</v>
      </c>
      <c r="AH29">
        <v>19.081260770194113</v>
      </c>
      <c r="AI29">
        <v>0</v>
      </c>
      <c r="AJ29">
        <v>0</v>
      </c>
      <c r="AK29">
        <v>16.314264896055104</v>
      </c>
      <c r="AL29">
        <v>0</v>
      </c>
      <c r="AM29">
        <v>4.902680506887914</v>
      </c>
      <c r="AN29">
        <v>0.80977832999373822</v>
      </c>
      <c r="AO29">
        <v>0</v>
      </c>
      <c r="AP29">
        <v>0.23578197954498017</v>
      </c>
      <c r="AQ29">
        <v>18.762792190774366</v>
      </c>
      <c r="AR29">
        <v>11.684178948445002</v>
      </c>
      <c r="AS29">
        <v>9.9039429718221665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22.333027232849133</v>
      </c>
      <c r="BB29">
        <f t="shared" si="0"/>
        <v>511.94992092143667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9.3509077995362411</v>
      </c>
      <c r="L30">
        <v>193.13496975682463</v>
      </c>
      <c r="M30">
        <v>27.780065116207357</v>
      </c>
      <c r="N30">
        <v>35.793242697420553</v>
      </c>
      <c r="O30">
        <v>0</v>
      </c>
      <c r="P30">
        <v>37.728023481846684</v>
      </c>
      <c r="Q30">
        <v>3.1090434981829365</v>
      </c>
      <c r="R30">
        <v>12.795798440861008</v>
      </c>
      <c r="S30">
        <v>7.9945475664332211</v>
      </c>
      <c r="T30">
        <v>0</v>
      </c>
      <c r="U30">
        <v>21.407187564120392</v>
      </c>
      <c r="V30">
        <v>5.5665531996055826</v>
      </c>
      <c r="W30">
        <v>10.058801197273009</v>
      </c>
      <c r="X30">
        <v>45.253024519443265</v>
      </c>
      <c r="Y30">
        <v>0</v>
      </c>
      <c r="Z30">
        <v>2.0104960684616988</v>
      </c>
      <c r="AA30">
        <v>8.6197877386766866</v>
      </c>
      <c r="AB30">
        <v>0.82854964621164684</v>
      </c>
      <c r="AC30">
        <v>6.0177581836777287</v>
      </c>
      <c r="AD30">
        <v>5.6587892924232932</v>
      </c>
      <c r="AE30">
        <v>10.198850895220204</v>
      </c>
      <c r="AF30">
        <v>5.4931419256940099</v>
      </c>
      <c r="AG30">
        <v>13.205089719056563</v>
      </c>
      <c r="AH30">
        <v>24.952417978501355</v>
      </c>
      <c r="AI30">
        <v>0</v>
      </c>
      <c r="AJ30">
        <v>0</v>
      </c>
      <c r="AK30">
        <v>16.314264896055104</v>
      </c>
      <c r="AL30">
        <v>0</v>
      </c>
      <c r="AM30">
        <v>4.902680506887914</v>
      </c>
      <c r="AN30">
        <v>0.80977832999373822</v>
      </c>
      <c r="AO30">
        <v>0</v>
      </c>
      <c r="AP30">
        <v>0.23578197954498017</v>
      </c>
      <c r="AQ30">
        <v>18.762792190774366</v>
      </c>
      <c r="AR30">
        <v>11.684178948445002</v>
      </c>
      <c r="AS30">
        <v>9.9039429718221665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22.972045483364603</v>
      </c>
      <c r="BB30">
        <f t="shared" si="0"/>
        <v>526.59842062583675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9.3509077995362411</v>
      </c>
      <c r="L31">
        <v>193.13496975682463</v>
      </c>
      <c r="M31">
        <v>27.780065116207357</v>
      </c>
      <c r="N31">
        <v>35.793242697420553</v>
      </c>
      <c r="O31">
        <v>0</v>
      </c>
      <c r="P31">
        <v>37.728023481846684</v>
      </c>
      <c r="Q31">
        <v>3.1090434981829365</v>
      </c>
      <c r="R31">
        <v>12.795798440861008</v>
      </c>
      <c r="S31">
        <v>7.9945475664332211</v>
      </c>
      <c r="T31">
        <v>0</v>
      </c>
      <c r="U31">
        <v>21.407187564120392</v>
      </c>
      <c r="V31">
        <v>5.5665531996055826</v>
      </c>
      <c r="W31">
        <v>10.143069335787184</v>
      </c>
      <c r="X31">
        <v>45.253024519443265</v>
      </c>
      <c r="Y31">
        <v>0</v>
      </c>
      <c r="Z31">
        <v>2.3621134585681487</v>
      </c>
      <c r="AA31">
        <v>8.6197877386766866</v>
      </c>
      <c r="AB31">
        <v>1.6570989809016907</v>
      </c>
      <c r="AC31">
        <v>6.0177581836777287</v>
      </c>
      <c r="AD31">
        <v>5.6587892924232932</v>
      </c>
      <c r="AE31">
        <v>10.198850895220204</v>
      </c>
      <c r="AF31">
        <v>8.2397127317887708</v>
      </c>
      <c r="AG31">
        <v>13.205089719056563</v>
      </c>
      <c r="AH31">
        <v>32.17394165205593</v>
      </c>
      <c r="AI31">
        <v>1.1861848879148404</v>
      </c>
      <c r="AJ31">
        <v>0</v>
      </c>
      <c r="AK31">
        <v>16.314264896055104</v>
      </c>
      <c r="AL31">
        <v>0</v>
      </c>
      <c r="AM31">
        <v>4.902680506887914</v>
      </c>
      <c r="AN31">
        <v>0.80977832999373822</v>
      </c>
      <c r="AO31">
        <v>0</v>
      </c>
      <c r="AP31">
        <v>0.23578197954498017</v>
      </c>
      <c r="AQ31">
        <v>18.762792190774366</v>
      </c>
      <c r="AR31">
        <v>8.1281245694009598</v>
      </c>
      <c r="AS31">
        <v>9.9039429718221665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23.34250466517112</v>
      </c>
      <c r="BB31">
        <f t="shared" si="0"/>
        <v>535.09062129586107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9.3509077995362411</v>
      </c>
      <c r="L32">
        <v>193.13496975682463</v>
      </c>
      <c r="M32">
        <v>27.780065116207357</v>
      </c>
      <c r="N32">
        <v>35.793242697420553</v>
      </c>
      <c r="O32">
        <v>0</v>
      </c>
      <c r="P32">
        <v>37.728023481846684</v>
      </c>
      <c r="Q32">
        <v>3.1090434981829365</v>
      </c>
      <c r="R32">
        <v>12.795798440861008</v>
      </c>
      <c r="S32">
        <v>7.9945475664332211</v>
      </c>
      <c r="T32">
        <v>0</v>
      </c>
      <c r="U32">
        <v>21.407187564120392</v>
      </c>
      <c r="V32">
        <v>5.5665531996055826</v>
      </c>
      <c r="W32">
        <v>10.152977949915293</v>
      </c>
      <c r="X32">
        <v>45.253024519443265</v>
      </c>
      <c r="Y32">
        <v>0</v>
      </c>
      <c r="Z32">
        <v>6.0314878852014191</v>
      </c>
      <c r="AA32">
        <v>8.6197877386766866</v>
      </c>
      <c r="AB32">
        <v>8.1860693581715722</v>
      </c>
      <c r="AC32">
        <v>6.0177581836777287</v>
      </c>
      <c r="AD32">
        <v>8.4881840951784593</v>
      </c>
      <c r="AE32">
        <v>15.350864460446671</v>
      </c>
      <c r="AF32">
        <v>9.1552364383218521</v>
      </c>
      <c r="AG32">
        <v>13.205089719056563</v>
      </c>
      <c r="AH32">
        <v>36.25439577697766</v>
      </c>
      <c r="AI32">
        <v>5.1401342014193281</v>
      </c>
      <c r="AJ32">
        <v>0</v>
      </c>
      <c r="AK32">
        <v>16.314264896055104</v>
      </c>
      <c r="AL32">
        <v>0</v>
      </c>
      <c r="AM32">
        <v>4.9126048745564592</v>
      </c>
      <c r="AN32">
        <v>0.80977832999373822</v>
      </c>
      <c r="AO32">
        <v>0</v>
      </c>
      <c r="AP32">
        <v>0.23578197954498017</v>
      </c>
      <c r="AQ32">
        <v>18.762792190774366</v>
      </c>
      <c r="AR32">
        <v>8.1281245694009598</v>
      </c>
      <c r="AS32">
        <v>9.9039429718221665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24.477354321054314</v>
      </c>
      <c r="BB32">
        <f t="shared" si="0"/>
        <v>561.10528493861841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9.3509077995362411</v>
      </c>
      <c r="L33">
        <v>193.13496975682463</v>
      </c>
      <c r="M33">
        <v>27.780065116207357</v>
      </c>
      <c r="N33">
        <v>35.793242697420553</v>
      </c>
      <c r="O33">
        <v>0</v>
      </c>
      <c r="P33">
        <v>37.728023481846684</v>
      </c>
      <c r="Q33">
        <v>3.1090434981829365</v>
      </c>
      <c r="R33">
        <v>12.795798440861008</v>
      </c>
      <c r="S33">
        <v>7.9945475664332211</v>
      </c>
      <c r="T33">
        <v>0</v>
      </c>
      <c r="U33">
        <v>21.407187564120392</v>
      </c>
      <c r="V33">
        <v>5.5665531996055826</v>
      </c>
      <c r="W33">
        <v>10.152977949915293</v>
      </c>
      <c r="X33">
        <v>45.253024519443265</v>
      </c>
      <c r="Y33">
        <v>0</v>
      </c>
      <c r="Z33">
        <v>6.0314878852014191</v>
      </c>
      <c r="AA33">
        <v>8.6197877386766866</v>
      </c>
      <c r="AB33">
        <v>8.1860693581715722</v>
      </c>
      <c r="AC33">
        <v>6.0177581836777287</v>
      </c>
      <c r="AD33">
        <v>8.4881840951784593</v>
      </c>
      <c r="AE33">
        <v>15.350864460446671</v>
      </c>
      <c r="AF33">
        <v>9.1552364383218521</v>
      </c>
      <c r="AG33">
        <v>13.205089719056563</v>
      </c>
      <c r="AH33">
        <v>36.25439577697766</v>
      </c>
      <c r="AI33">
        <v>5.1401342014193281</v>
      </c>
      <c r="AJ33">
        <v>0</v>
      </c>
      <c r="AK33">
        <v>16.314264896055104</v>
      </c>
      <c r="AL33">
        <v>0</v>
      </c>
      <c r="AM33">
        <v>4.9126048745564592</v>
      </c>
      <c r="AN33">
        <v>0.80977832999373822</v>
      </c>
      <c r="AO33">
        <v>0</v>
      </c>
      <c r="AP33">
        <v>0.23578197954498017</v>
      </c>
      <c r="AQ33">
        <v>18.762792190774366</v>
      </c>
      <c r="AR33">
        <v>7.1121087580880813</v>
      </c>
      <c r="AS33">
        <v>6.6026286478814438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24.296889921400712</v>
      </c>
      <c r="BB33">
        <f t="shared" si="0"/>
        <v>556.96841920301847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9.3509077995362411</v>
      </c>
      <c r="L34">
        <v>193.13496975682463</v>
      </c>
      <c r="M34">
        <v>27.780065116207357</v>
      </c>
      <c r="N34">
        <v>35.793242697420553</v>
      </c>
      <c r="O34">
        <v>0</v>
      </c>
      <c r="P34">
        <v>37.728023481846684</v>
      </c>
      <c r="Q34">
        <v>3.1090434981829365</v>
      </c>
      <c r="R34">
        <v>12.795798440861008</v>
      </c>
      <c r="S34">
        <v>7.9945475664332211</v>
      </c>
      <c r="T34">
        <v>0</v>
      </c>
      <c r="U34">
        <v>21.407187564120392</v>
      </c>
      <c r="V34">
        <v>5.5665531996055826</v>
      </c>
      <c r="W34">
        <v>10.152977949915293</v>
      </c>
      <c r="X34">
        <v>45.253024519443265</v>
      </c>
      <c r="Y34">
        <v>0</v>
      </c>
      <c r="Z34">
        <v>6.0314878852014191</v>
      </c>
      <c r="AA34">
        <v>8.6197877386766866</v>
      </c>
      <c r="AB34">
        <v>8.1860693581715722</v>
      </c>
      <c r="AC34">
        <v>6.0177581836777287</v>
      </c>
      <c r="AD34">
        <v>8.4881840951784593</v>
      </c>
      <c r="AE34">
        <v>15.350864460446671</v>
      </c>
      <c r="AF34">
        <v>9.1552364383218521</v>
      </c>
      <c r="AG34">
        <v>13.205089719056563</v>
      </c>
      <c r="AH34">
        <v>36.25439577697766</v>
      </c>
      <c r="AI34">
        <v>5.1401342014193281</v>
      </c>
      <c r="AJ34">
        <v>0</v>
      </c>
      <c r="AK34">
        <v>16.314264896055104</v>
      </c>
      <c r="AL34">
        <v>0</v>
      </c>
      <c r="AM34">
        <v>4.9126048745564592</v>
      </c>
      <c r="AN34">
        <v>0.80977832999373822</v>
      </c>
      <c r="AO34">
        <v>0</v>
      </c>
      <c r="AP34">
        <v>0.23578197954498017</v>
      </c>
      <c r="AQ34">
        <v>18.762792190774366</v>
      </c>
      <c r="AR34">
        <v>7.1121087580880813</v>
      </c>
      <c r="AS34">
        <v>6.6026286478814438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24.296889921400712</v>
      </c>
      <c r="BB34">
        <f t="shared" si="0"/>
        <v>556.96841920301847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9.3509077995362411</v>
      </c>
      <c r="L35">
        <v>193.13496975682463</v>
      </c>
      <c r="M35">
        <v>27.780065116207357</v>
      </c>
      <c r="N35">
        <v>35.793242697420553</v>
      </c>
      <c r="O35">
        <v>0</v>
      </c>
      <c r="P35">
        <v>37.728023481846684</v>
      </c>
      <c r="Q35">
        <v>3.1090434981829365</v>
      </c>
      <c r="R35">
        <v>12.795798440861008</v>
      </c>
      <c r="S35">
        <v>7.9945475664332211</v>
      </c>
      <c r="T35">
        <v>0</v>
      </c>
      <c r="U35">
        <v>21.407187564120392</v>
      </c>
      <c r="V35">
        <v>5.5665531996055826</v>
      </c>
      <c r="W35">
        <v>10.152977949915293</v>
      </c>
      <c r="X35">
        <v>45.253024519443265</v>
      </c>
      <c r="Y35">
        <v>0</v>
      </c>
      <c r="Z35">
        <v>6.0314878852014191</v>
      </c>
      <c r="AA35">
        <v>8.6197877386766866</v>
      </c>
      <c r="AB35">
        <v>8.1860693581715722</v>
      </c>
      <c r="AC35">
        <v>6.0177581836777287</v>
      </c>
      <c r="AD35">
        <v>8.4881840951784593</v>
      </c>
      <c r="AE35">
        <v>15.350864460446671</v>
      </c>
      <c r="AF35">
        <v>9.1552364383218521</v>
      </c>
      <c r="AG35">
        <v>13.205089719056563</v>
      </c>
      <c r="AH35">
        <v>36.25439577697766</v>
      </c>
      <c r="AI35">
        <v>5.1401342014193281</v>
      </c>
      <c r="AJ35">
        <v>0</v>
      </c>
      <c r="AK35">
        <v>16.314264896055104</v>
      </c>
      <c r="AL35">
        <v>0</v>
      </c>
      <c r="AM35">
        <v>4.9126048745564592</v>
      </c>
      <c r="AN35">
        <v>0.80977832999373822</v>
      </c>
      <c r="AO35">
        <v>0</v>
      </c>
      <c r="AP35">
        <v>0.23578197954498017</v>
      </c>
      <c r="AQ35">
        <v>18.762792190774366</v>
      </c>
      <c r="AR35">
        <v>11.684178948445002</v>
      </c>
      <c r="AS35">
        <v>6.6026286478814438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24.488002455357631</v>
      </c>
      <c r="BB35">
        <f t="shared" si="0"/>
        <v>561.3493768594185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9.3509077995362411</v>
      </c>
      <c r="L36">
        <v>193.13496975682463</v>
      </c>
      <c r="M36">
        <v>27.780065116207357</v>
      </c>
      <c r="N36">
        <v>35.793242697420553</v>
      </c>
      <c r="O36">
        <v>0</v>
      </c>
      <c r="P36">
        <v>37.728023481846684</v>
      </c>
      <c r="Q36">
        <v>3.1090434981829365</v>
      </c>
      <c r="R36">
        <v>12.795798440861008</v>
      </c>
      <c r="S36">
        <v>7.9945475664332211</v>
      </c>
      <c r="T36">
        <v>0</v>
      </c>
      <c r="U36">
        <v>21.407187564120392</v>
      </c>
      <c r="V36">
        <v>5.5665531996055826</v>
      </c>
      <c r="W36">
        <v>10.152977949915293</v>
      </c>
      <c r="X36">
        <v>45.253024519443265</v>
      </c>
      <c r="Y36">
        <v>0</v>
      </c>
      <c r="Z36">
        <v>6.0314878852014191</v>
      </c>
      <c r="AA36">
        <v>8.6197877386766866</v>
      </c>
      <c r="AB36">
        <v>8.1860693581715722</v>
      </c>
      <c r="AC36">
        <v>6.0177581836777287</v>
      </c>
      <c r="AD36">
        <v>8.4881840951784593</v>
      </c>
      <c r="AE36">
        <v>15.350864460446671</v>
      </c>
      <c r="AF36">
        <v>9.1552364383218521</v>
      </c>
      <c r="AG36">
        <v>13.205089719056563</v>
      </c>
      <c r="AH36">
        <v>36.25439577697766</v>
      </c>
      <c r="AI36">
        <v>5.1401342014193281</v>
      </c>
      <c r="AJ36">
        <v>0</v>
      </c>
      <c r="AK36">
        <v>16.314264896055104</v>
      </c>
      <c r="AL36">
        <v>0</v>
      </c>
      <c r="AM36">
        <v>4.9126048745564592</v>
      </c>
      <c r="AN36">
        <v>0.80977832999373822</v>
      </c>
      <c r="AO36">
        <v>0</v>
      </c>
      <c r="AP36">
        <v>0.23578197954498017</v>
      </c>
      <c r="AQ36">
        <v>18.762792190774366</v>
      </c>
      <c r="AR36">
        <v>11.684178948445002</v>
      </c>
      <c r="AS36">
        <v>6.6026286478814438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24.488002455357631</v>
      </c>
      <c r="BB36">
        <f t="shared" si="0"/>
        <v>561.3493768594185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9.3509077995362411</v>
      </c>
      <c r="L37">
        <v>193.13496975682463</v>
      </c>
      <c r="M37">
        <v>27.780065116207357</v>
      </c>
      <c r="N37">
        <v>35.793242697420553</v>
      </c>
      <c r="O37">
        <v>0</v>
      </c>
      <c r="P37">
        <v>37.728023481846684</v>
      </c>
      <c r="Q37">
        <v>3.1090434981829365</v>
      </c>
      <c r="R37">
        <v>12.795798440861008</v>
      </c>
      <c r="S37">
        <v>7.9945475664332211</v>
      </c>
      <c r="T37">
        <v>0</v>
      </c>
      <c r="U37">
        <v>21.407187564120392</v>
      </c>
      <c r="V37">
        <v>5.5665531996055826</v>
      </c>
      <c r="W37">
        <v>10.240448153197788</v>
      </c>
      <c r="X37">
        <v>45.253024519443265</v>
      </c>
      <c r="Y37">
        <v>0</v>
      </c>
      <c r="Z37">
        <v>6.0314878852014191</v>
      </c>
      <c r="AA37">
        <v>8.6197877386766866</v>
      </c>
      <c r="AB37">
        <v>8.1860693581715722</v>
      </c>
      <c r="AC37">
        <v>6.0177581836777287</v>
      </c>
      <c r="AD37">
        <v>8.4881840951784593</v>
      </c>
      <c r="AE37">
        <v>15.350864460446671</v>
      </c>
      <c r="AF37">
        <v>9.1552364383218521</v>
      </c>
      <c r="AG37">
        <v>13.205089719056563</v>
      </c>
      <c r="AH37">
        <v>36.25439577697766</v>
      </c>
      <c r="AI37">
        <v>5.1401342014193281</v>
      </c>
      <c r="AJ37">
        <v>0</v>
      </c>
      <c r="AK37">
        <v>16.314264896055104</v>
      </c>
      <c r="AL37">
        <v>0</v>
      </c>
      <c r="AM37">
        <v>4.9126048745564592</v>
      </c>
      <c r="AN37">
        <v>0.80977832999373822</v>
      </c>
      <c r="AO37">
        <v>0</v>
      </c>
      <c r="AP37">
        <v>0.23578197954498017</v>
      </c>
      <c r="AQ37">
        <v>18.762792190774366</v>
      </c>
      <c r="AR37">
        <v>11.684178948445002</v>
      </c>
      <c r="AS37">
        <v>9.9039429718221665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24.629653648595564</v>
      </c>
      <c r="BB37">
        <f t="shared" si="0"/>
        <v>564.59651019340379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9.3509077995362411</v>
      </c>
      <c r="L38">
        <v>193.13496975682463</v>
      </c>
      <c r="M38">
        <v>27.780065116207357</v>
      </c>
      <c r="N38">
        <v>35.793242697420553</v>
      </c>
      <c r="O38">
        <v>0</v>
      </c>
      <c r="P38">
        <v>37.728023481846684</v>
      </c>
      <c r="Q38">
        <v>3.1090434981829365</v>
      </c>
      <c r="R38">
        <v>12.795798440861008</v>
      </c>
      <c r="S38">
        <v>7.9945475664332211</v>
      </c>
      <c r="T38">
        <v>0</v>
      </c>
      <c r="U38">
        <v>21.407187564120392</v>
      </c>
      <c r="V38">
        <v>5.5665531996055826</v>
      </c>
      <c r="W38">
        <v>10.239920747273557</v>
      </c>
      <c r="X38">
        <v>45.253024519443265</v>
      </c>
      <c r="Y38">
        <v>0</v>
      </c>
      <c r="Z38">
        <v>2.3621134585681487</v>
      </c>
      <c r="AA38">
        <v>8.6197877386766866</v>
      </c>
      <c r="AB38">
        <v>4.0930346790857861</v>
      </c>
      <c r="AC38">
        <v>6.0177581836777287</v>
      </c>
      <c r="AD38">
        <v>5.6587892924232932</v>
      </c>
      <c r="AE38">
        <v>10.198850895220204</v>
      </c>
      <c r="AF38">
        <v>5.4931419256940099</v>
      </c>
      <c r="AG38">
        <v>13.205089719056563</v>
      </c>
      <c r="AH38">
        <v>29.003516747025671</v>
      </c>
      <c r="AI38">
        <v>1.1861848879148404</v>
      </c>
      <c r="AJ38">
        <v>0</v>
      </c>
      <c r="AK38">
        <v>16.314264896055104</v>
      </c>
      <c r="AL38">
        <v>0</v>
      </c>
      <c r="AM38">
        <v>4.9126048745564592</v>
      </c>
      <c r="AN38">
        <v>0.80977832999373822</v>
      </c>
      <c r="AO38">
        <v>0</v>
      </c>
      <c r="AP38">
        <v>0.23578197954498017</v>
      </c>
      <c r="AQ38">
        <v>18.762792190774366</v>
      </c>
      <c r="AR38">
        <v>11.684178948445002</v>
      </c>
      <c r="AS38">
        <v>9.9039429718221665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23.350102657242921</v>
      </c>
      <c r="BB38">
        <f t="shared" si="0"/>
        <v>535.26479344904737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9.3509077995362411</v>
      </c>
      <c r="L39">
        <v>193.13496975682463</v>
      </c>
      <c r="M39">
        <v>27.780065116207357</v>
      </c>
      <c r="N39">
        <v>35.793242697420553</v>
      </c>
      <c r="O39">
        <v>0</v>
      </c>
      <c r="P39">
        <v>37.728023481846684</v>
      </c>
      <c r="Q39">
        <v>3.1090434981829365</v>
      </c>
      <c r="R39">
        <v>12.795798440861008</v>
      </c>
      <c r="S39">
        <v>7.9945475664332211</v>
      </c>
      <c r="T39">
        <v>0</v>
      </c>
      <c r="U39">
        <v>21.407187564120392</v>
      </c>
      <c r="V39">
        <v>5.5665531996055826</v>
      </c>
      <c r="W39">
        <v>10.239920747273557</v>
      </c>
      <c r="X39">
        <v>45.253024519443265</v>
      </c>
      <c r="Y39">
        <v>0</v>
      </c>
      <c r="Z39">
        <v>2.0104960684616988</v>
      </c>
      <c r="AA39">
        <v>8.6197877386766866</v>
      </c>
      <c r="AB39">
        <v>4.0930346790857861</v>
      </c>
      <c r="AC39">
        <v>6.0177581836777287</v>
      </c>
      <c r="AD39">
        <v>2.8293948027551656</v>
      </c>
      <c r="AE39">
        <v>10.198850895220204</v>
      </c>
      <c r="AF39">
        <v>0</v>
      </c>
      <c r="AG39">
        <v>13.205089719056563</v>
      </c>
      <c r="AH39">
        <v>26.420207437382594</v>
      </c>
      <c r="AI39">
        <v>0</v>
      </c>
      <c r="AJ39">
        <v>0</v>
      </c>
      <c r="AK39">
        <v>16.314264896055104</v>
      </c>
      <c r="AL39">
        <v>0</v>
      </c>
      <c r="AM39">
        <v>4.9126048745564592</v>
      </c>
      <c r="AN39">
        <v>0.80977832999373822</v>
      </c>
      <c r="AO39">
        <v>0</v>
      </c>
      <c r="AP39">
        <v>0.23578197954498017</v>
      </c>
      <c r="AQ39">
        <v>18.762792190774366</v>
      </c>
      <c r="AR39">
        <v>8.1281245694009598</v>
      </c>
      <c r="AS39">
        <v>6.6026286478814438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22.54332015893165</v>
      </c>
      <c r="BB39">
        <f t="shared" si="0"/>
        <v>516.7705592413472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9.3509077995362411</v>
      </c>
      <c r="L40">
        <v>193.13496975682463</v>
      </c>
      <c r="M40">
        <v>27.780065116207357</v>
      </c>
      <c r="N40">
        <v>35.793242697420553</v>
      </c>
      <c r="O40">
        <v>0</v>
      </c>
      <c r="P40">
        <v>37.728023481846684</v>
      </c>
      <c r="Q40">
        <v>3.1090434981829365</v>
      </c>
      <c r="R40">
        <v>12.795798440861008</v>
      </c>
      <c r="S40">
        <v>7.9945475664332211</v>
      </c>
      <c r="T40">
        <v>0</v>
      </c>
      <c r="U40">
        <v>21.407187564120392</v>
      </c>
      <c r="V40">
        <v>5.5665531996055826</v>
      </c>
      <c r="W40">
        <v>10.239920747273557</v>
      </c>
      <c r="X40">
        <v>45.253024519443265</v>
      </c>
      <c r="Y40">
        <v>0</v>
      </c>
      <c r="Z40">
        <v>2.0104960684616988</v>
      </c>
      <c r="AA40">
        <v>8.6197877386766866</v>
      </c>
      <c r="AB40">
        <v>4.0930346790857861</v>
      </c>
      <c r="AC40">
        <v>6.0177581836777287</v>
      </c>
      <c r="AD40">
        <v>0</v>
      </c>
      <c r="AE40">
        <v>10.198850895220204</v>
      </c>
      <c r="AF40">
        <v>0</v>
      </c>
      <c r="AG40">
        <v>13.205089719056563</v>
      </c>
      <c r="AH40">
        <v>21.752637403464828</v>
      </c>
      <c r="AI40">
        <v>0</v>
      </c>
      <c r="AJ40">
        <v>0</v>
      </c>
      <c r="AK40">
        <v>16.314264896055104</v>
      </c>
      <c r="AL40">
        <v>0</v>
      </c>
      <c r="AM40">
        <v>4.9126048745564592</v>
      </c>
      <c r="AN40">
        <v>0.80977832999373822</v>
      </c>
      <c r="AO40">
        <v>0</v>
      </c>
      <c r="AP40">
        <v>0.23578197954498017</v>
      </c>
      <c r="AQ40">
        <v>18.762792190774366</v>
      </c>
      <c r="AR40">
        <v>8.1281245694009598</v>
      </c>
      <c r="AS40">
        <v>6.6026286478814438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22.229947028758719</v>
      </c>
      <c r="BB40">
        <f t="shared" si="0"/>
        <v>509.5869675348473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9.3509077995362411</v>
      </c>
      <c r="L41">
        <v>193.13496975682463</v>
      </c>
      <c r="M41">
        <v>27.780065116207357</v>
      </c>
      <c r="N41">
        <v>35.793242697420553</v>
      </c>
      <c r="O41">
        <v>0</v>
      </c>
      <c r="P41">
        <v>37.728023481846684</v>
      </c>
      <c r="Q41">
        <v>3.1090434981829365</v>
      </c>
      <c r="R41">
        <v>12.795798440861008</v>
      </c>
      <c r="S41">
        <v>7.9945475664332211</v>
      </c>
      <c r="T41">
        <v>0</v>
      </c>
      <c r="U41">
        <v>21.407187564120392</v>
      </c>
      <c r="V41">
        <v>5.5665531996055826</v>
      </c>
      <c r="W41">
        <v>10.239920747273557</v>
      </c>
      <c r="X41">
        <v>45.253024519443265</v>
      </c>
      <c r="Y41">
        <v>0</v>
      </c>
      <c r="Z41">
        <v>2.0104960684616988</v>
      </c>
      <c r="AA41">
        <v>8.6197877386766866</v>
      </c>
      <c r="AB41">
        <v>4.0930346790857861</v>
      </c>
      <c r="AC41">
        <v>6.0177581836777287</v>
      </c>
      <c r="AD41">
        <v>0</v>
      </c>
      <c r="AE41">
        <v>10.198850895220204</v>
      </c>
      <c r="AF41">
        <v>0</v>
      </c>
      <c r="AG41">
        <v>13.205089719056563</v>
      </c>
      <c r="AH41">
        <v>14.501758373512835</v>
      </c>
      <c r="AI41">
        <v>0</v>
      </c>
      <c r="AJ41">
        <v>0</v>
      </c>
      <c r="AK41">
        <v>16.314264896055104</v>
      </c>
      <c r="AL41">
        <v>0</v>
      </c>
      <c r="AM41">
        <v>4.9126048745564592</v>
      </c>
      <c r="AN41">
        <v>0.80977832999373822</v>
      </c>
      <c r="AO41">
        <v>0</v>
      </c>
      <c r="AP41">
        <v>0.23578197954498017</v>
      </c>
      <c r="AQ41">
        <v>18.762792190774366</v>
      </c>
      <c r="AR41">
        <v>10.498827275307868</v>
      </c>
      <c r="AS41">
        <v>6.6026286478814438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22.025955658413636</v>
      </c>
      <c r="BB41">
        <f t="shared" si="0"/>
        <v>504.91078258114726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9.3509077995362411</v>
      </c>
      <c r="L42">
        <v>193.13496975682463</v>
      </c>
      <c r="M42">
        <v>27.780065116207357</v>
      </c>
      <c r="N42">
        <v>35.793242697420553</v>
      </c>
      <c r="O42">
        <v>0</v>
      </c>
      <c r="P42">
        <v>37.728023481846684</v>
      </c>
      <c r="Q42">
        <v>3.1090434981829365</v>
      </c>
      <c r="R42">
        <v>12.795798440861008</v>
      </c>
      <c r="S42">
        <v>7.9945475664332211</v>
      </c>
      <c r="T42">
        <v>0</v>
      </c>
      <c r="U42">
        <v>21.407187564120392</v>
      </c>
      <c r="V42">
        <v>5.5665531996055826</v>
      </c>
      <c r="W42">
        <v>10.239920747273557</v>
      </c>
      <c r="X42">
        <v>45.253024519443265</v>
      </c>
      <c r="Y42">
        <v>0</v>
      </c>
      <c r="Z42">
        <v>2.0104960684616988</v>
      </c>
      <c r="AA42">
        <v>8.6197877386766866</v>
      </c>
      <c r="AB42">
        <v>1.2428241577958672</v>
      </c>
      <c r="AC42">
        <v>3.0059126925485282</v>
      </c>
      <c r="AD42">
        <v>0</v>
      </c>
      <c r="AE42">
        <v>5.0994256040492587</v>
      </c>
      <c r="AF42">
        <v>0</v>
      </c>
      <c r="AG42">
        <v>13.205089719056563</v>
      </c>
      <c r="AH42">
        <v>6.370205480066792</v>
      </c>
      <c r="AI42">
        <v>0</v>
      </c>
      <c r="AJ42">
        <v>0</v>
      </c>
      <c r="AK42">
        <v>16.314264896055104</v>
      </c>
      <c r="AL42">
        <v>0</v>
      </c>
      <c r="AM42">
        <v>4.9126048745564592</v>
      </c>
      <c r="AN42">
        <v>0.80977832999373822</v>
      </c>
      <c r="AO42">
        <v>0</v>
      </c>
      <c r="AP42">
        <v>0.23578197954498017</v>
      </c>
      <c r="AQ42">
        <v>18.762792190774366</v>
      </c>
      <c r="AR42">
        <v>10.498827275307868</v>
      </c>
      <c r="AS42">
        <v>6.6026286478814438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21.227866828977525</v>
      </c>
      <c r="BB42">
        <f t="shared" si="0"/>
        <v>486.61583721354714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9.3509077995362411</v>
      </c>
      <c r="L43">
        <v>193.13496975682463</v>
      </c>
      <c r="M43">
        <v>27.780065116207357</v>
      </c>
      <c r="N43">
        <v>35.793242697420553</v>
      </c>
      <c r="O43">
        <v>0</v>
      </c>
      <c r="P43">
        <v>37.728023481846684</v>
      </c>
      <c r="Q43">
        <v>3.1090434981829365</v>
      </c>
      <c r="R43">
        <v>12.795798440861008</v>
      </c>
      <c r="S43">
        <v>7.9945475664332211</v>
      </c>
      <c r="T43">
        <v>0</v>
      </c>
      <c r="U43">
        <v>21.407187564120392</v>
      </c>
      <c r="V43">
        <v>5.5665531996055826</v>
      </c>
      <c r="W43">
        <v>10.058801197273009</v>
      </c>
      <c r="X43">
        <v>45.253024519443265</v>
      </c>
      <c r="Y43">
        <v>0</v>
      </c>
      <c r="Z43">
        <v>0.33744477979544973</v>
      </c>
      <c r="AA43">
        <v>8.6197877386766866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13.205089719056563</v>
      </c>
      <c r="AH43">
        <v>0.8806735498852013</v>
      </c>
      <c r="AI43">
        <v>0</v>
      </c>
      <c r="AJ43">
        <v>0</v>
      </c>
      <c r="AK43">
        <v>16.314264896055104</v>
      </c>
      <c r="AL43">
        <v>0</v>
      </c>
      <c r="AM43">
        <v>4.9126048745564592</v>
      </c>
      <c r="AN43">
        <v>0.80977832999373822</v>
      </c>
      <c r="AO43">
        <v>0</v>
      </c>
      <c r="AP43">
        <v>0.23578197954498017</v>
      </c>
      <c r="AQ43">
        <v>14.072093987893966</v>
      </c>
      <c r="AR43">
        <v>10.498827275307868</v>
      </c>
      <c r="AS43">
        <v>4.8694385397620534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20.261628331246214</v>
      </c>
      <c r="BB43">
        <f t="shared" si="0"/>
        <v>464.46632217703666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9.3509077995362411</v>
      </c>
      <c r="L44">
        <v>193.13496975682463</v>
      </c>
      <c r="M44">
        <v>27.780065116207357</v>
      </c>
      <c r="N44">
        <v>35.793242697420553</v>
      </c>
      <c r="O44">
        <v>0</v>
      </c>
      <c r="P44">
        <v>37.728023481846684</v>
      </c>
      <c r="Q44">
        <v>3.1090434981829365</v>
      </c>
      <c r="R44">
        <v>12.795798440861008</v>
      </c>
      <c r="S44">
        <v>7.9945475664332211</v>
      </c>
      <c r="T44">
        <v>0</v>
      </c>
      <c r="U44">
        <v>21.407187564120392</v>
      </c>
      <c r="V44">
        <v>5.5665531996055826</v>
      </c>
      <c r="W44">
        <v>10.058801197273009</v>
      </c>
      <c r="X44">
        <v>45.253024519443265</v>
      </c>
      <c r="Y44">
        <v>0</v>
      </c>
      <c r="Z44">
        <v>0</v>
      </c>
      <c r="AA44">
        <v>8.6197877386766866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13.205089719056563</v>
      </c>
      <c r="AH44">
        <v>0</v>
      </c>
      <c r="AI44">
        <v>0</v>
      </c>
      <c r="AJ44">
        <v>0</v>
      </c>
      <c r="AK44">
        <v>16.314264896055104</v>
      </c>
      <c r="AL44">
        <v>0</v>
      </c>
      <c r="AM44">
        <v>4.9126048745564592</v>
      </c>
      <c r="AN44">
        <v>0.80977832999373822</v>
      </c>
      <c r="AO44">
        <v>0</v>
      </c>
      <c r="AP44">
        <v>0.23578197954498017</v>
      </c>
      <c r="AQ44">
        <v>14.072093987893966</v>
      </c>
      <c r="AR44">
        <v>10.498827275307868</v>
      </c>
      <c r="AS44">
        <v>4.8694385397620534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20.21071098506556</v>
      </c>
      <c r="BB44">
        <f t="shared" si="0"/>
        <v>463.29912119353662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9.3509077995362411</v>
      </c>
      <c r="L45">
        <v>193.13496975682463</v>
      </c>
      <c r="M45">
        <v>27.780065116207357</v>
      </c>
      <c r="N45">
        <v>35.793242697420553</v>
      </c>
      <c r="O45">
        <v>0</v>
      </c>
      <c r="P45">
        <v>37.728023481846684</v>
      </c>
      <c r="Q45">
        <v>3.1090434981829365</v>
      </c>
      <c r="R45">
        <v>12.795798440861008</v>
      </c>
      <c r="S45">
        <v>7.9945475664332211</v>
      </c>
      <c r="T45">
        <v>0</v>
      </c>
      <c r="U45">
        <v>21.407187564120392</v>
      </c>
      <c r="V45">
        <v>5.5665531996055826</v>
      </c>
      <c r="W45">
        <v>10.058801197273009</v>
      </c>
      <c r="X45">
        <v>45.253024519443265</v>
      </c>
      <c r="Y45">
        <v>0</v>
      </c>
      <c r="Z45">
        <v>0</v>
      </c>
      <c r="AA45">
        <v>5.4528010336046755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13.205089719056563</v>
      </c>
      <c r="AH45">
        <v>0</v>
      </c>
      <c r="AI45">
        <v>0</v>
      </c>
      <c r="AJ45">
        <v>0</v>
      </c>
      <c r="AK45">
        <v>16.314264896055104</v>
      </c>
      <c r="AL45">
        <v>0</v>
      </c>
      <c r="AM45">
        <v>4.9126048745564592</v>
      </c>
      <c r="AN45">
        <v>0.80977832999373822</v>
      </c>
      <c r="AO45">
        <v>0</v>
      </c>
      <c r="AP45">
        <v>0.23578197954498017</v>
      </c>
      <c r="AQ45">
        <v>9.3813960953871831</v>
      </c>
      <c r="AR45">
        <v>10.498827275307868</v>
      </c>
      <c r="AS45">
        <v>4.8694385397620534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19.882259768886765</v>
      </c>
      <c r="BB45">
        <f t="shared" si="0"/>
        <v>455.76988781213663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9.3509077995362411</v>
      </c>
      <c r="L46">
        <v>193.13496975682463</v>
      </c>
      <c r="M46">
        <v>27.780065116207357</v>
      </c>
      <c r="N46">
        <v>35.793242697420553</v>
      </c>
      <c r="O46">
        <v>0</v>
      </c>
      <c r="P46">
        <v>37.728023481846684</v>
      </c>
      <c r="Q46">
        <v>3.1090434981829365</v>
      </c>
      <c r="R46">
        <v>12.795798440861008</v>
      </c>
      <c r="S46">
        <v>7.9945475664332211</v>
      </c>
      <c r="T46">
        <v>0</v>
      </c>
      <c r="U46">
        <v>21.407187564120392</v>
      </c>
      <c r="V46">
        <v>5.5665531996055826</v>
      </c>
      <c r="W46">
        <v>10.058801197273009</v>
      </c>
      <c r="X46">
        <v>45.253024519443265</v>
      </c>
      <c r="Y46">
        <v>0</v>
      </c>
      <c r="Z46">
        <v>0</v>
      </c>
      <c r="AA46">
        <v>4.2895365911083276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13.205089719056563</v>
      </c>
      <c r="AH46">
        <v>0</v>
      </c>
      <c r="AI46">
        <v>0</v>
      </c>
      <c r="AJ46">
        <v>0</v>
      </c>
      <c r="AK46">
        <v>16.314264896055104</v>
      </c>
      <c r="AL46">
        <v>0</v>
      </c>
      <c r="AM46">
        <v>4.9126048745564592</v>
      </c>
      <c r="AN46">
        <v>0.80977832999373822</v>
      </c>
      <c r="AO46">
        <v>0</v>
      </c>
      <c r="AP46">
        <v>0.23578197954498017</v>
      </c>
      <c r="AQ46">
        <v>9.3813960953871831</v>
      </c>
      <c r="AR46">
        <v>5.7574215433103744</v>
      </c>
      <c r="AS46">
        <v>4.8694385397620534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19.635444555592922</v>
      </c>
      <c r="BB46">
        <f t="shared" si="0"/>
        <v>450.11203285093666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9.3509077995362411</v>
      </c>
      <c r="L47">
        <v>178.0765266193481</v>
      </c>
      <c r="M47">
        <v>27.780065116207357</v>
      </c>
      <c r="N47">
        <v>35.793242697420553</v>
      </c>
      <c r="O47">
        <v>0</v>
      </c>
      <c r="P47">
        <v>37.728023481846684</v>
      </c>
      <c r="Q47">
        <v>3.1090434981829365</v>
      </c>
      <c r="R47">
        <v>12.795798440861008</v>
      </c>
      <c r="S47">
        <v>7.9945475664332211</v>
      </c>
      <c r="T47">
        <v>0</v>
      </c>
      <c r="U47">
        <v>21.407187564120392</v>
      </c>
      <c r="V47">
        <v>5.5665531996055826</v>
      </c>
      <c r="W47">
        <v>9.8704475387784143</v>
      </c>
      <c r="X47">
        <v>45.253024519443265</v>
      </c>
      <c r="Y47">
        <v>0</v>
      </c>
      <c r="Z47">
        <v>0</v>
      </c>
      <c r="AA47">
        <v>1.1632641223126694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13.205089719056563</v>
      </c>
      <c r="AH47">
        <v>0</v>
      </c>
      <c r="AI47">
        <v>0</v>
      </c>
      <c r="AJ47">
        <v>0</v>
      </c>
      <c r="AK47">
        <v>16.314264896055104</v>
      </c>
      <c r="AL47">
        <v>0</v>
      </c>
      <c r="AM47">
        <v>4.9126048745564592</v>
      </c>
      <c r="AN47">
        <v>0.80977832999373822</v>
      </c>
      <c r="AO47">
        <v>0</v>
      </c>
      <c r="AP47">
        <v>1.729067102901273</v>
      </c>
      <c r="AQ47">
        <v>4.6906978925067824</v>
      </c>
      <c r="AR47">
        <v>5.7574215433103744</v>
      </c>
      <c r="AS47">
        <v>4.8694385397620534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18.733798393601568</v>
      </c>
      <c r="BB47">
        <f t="shared" si="0"/>
        <v>429.4431966686372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9.3509077995362411</v>
      </c>
      <c r="L48">
        <v>178.0765266193481</v>
      </c>
      <c r="M48">
        <v>27.780065116207357</v>
      </c>
      <c r="N48">
        <v>35.793242697420553</v>
      </c>
      <c r="O48">
        <v>0</v>
      </c>
      <c r="P48">
        <v>37.728023481846684</v>
      </c>
      <c r="Q48">
        <v>3.1090434981829365</v>
      </c>
      <c r="R48">
        <v>12.795798440861008</v>
      </c>
      <c r="S48">
        <v>7.9945475664332211</v>
      </c>
      <c r="T48">
        <v>0</v>
      </c>
      <c r="U48">
        <v>21.407187564120392</v>
      </c>
      <c r="V48">
        <v>5.5665531996055826</v>
      </c>
      <c r="W48">
        <v>9.8704475387784143</v>
      </c>
      <c r="X48">
        <v>45.253024519443265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13.205089719056563</v>
      </c>
      <c r="AH48">
        <v>0</v>
      </c>
      <c r="AI48">
        <v>0</v>
      </c>
      <c r="AJ48">
        <v>0</v>
      </c>
      <c r="AK48">
        <v>16.314264896055104</v>
      </c>
      <c r="AL48">
        <v>0</v>
      </c>
      <c r="AM48">
        <v>4.9126048745564592</v>
      </c>
      <c r="AN48">
        <v>0.80977832999373822</v>
      </c>
      <c r="AO48">
        <v>0</v>
      </c>
      <c r="AP48">
        <v>1.729067102901273</v>
      </c>
      <c r="AQ48">
        <v>0</v>
      </c>
      <c r="AR48">
        <v>10.498827275307868</v>
      </c>
      <c r="AS48">
        <v>4.8694385397620534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18.68729354097961</v>
      </c>
      <c r="BB48">
        <f t="shared" si="0"/>
        <v>428.37714523843715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9.3509077995362411</v>
      </c>
      <c r="L49">
        <v>178.0765266193481</v>
      </c>
      <c r="M49">
        <v>27.780065116207357</v>
      </c>
      <c r="N49">
        <v>35.793242697420553</v>
      </c>
      <c r="O49">
        <v>0</v>
      </c>
      <c r="P49">
        <v>37.728023481846684</v>
      </c>
      <c r="Q49">
        <v>3.1090434981829365</v>
      </c>
      <c r="R49">
        <v>12.795798440861008</v>
      </c>
      <c r="S49">
        <v>7.9945475664332211</v>
      </c>
      <c r="T49">
        <v>0</v>
      </c>
      <c r="U49">
        <v>21.407187564120392</v>
      </c>
      <c r="V49">
        <v>5.5665531996055826</v>
      </c>
      <c r="W49">
        <v>9.7762709563623211</v>
      </c>
      <c r="X49">
        <v>45.253024519443265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13.205089719056563</v>
      </c>
      <c r="AH49">
        <v>0</v>
      </c>
      <c r="AI49">
        <v>0</v>
      </c>
      <c r="AJ49">
        <v>0</v>
      </c>
      <c r="AK49">
        <v>16.314264896055104</v>
      </c>
      <c r="AL49">
        <v>0</v>
      </c>
      <c r="AM49">
        <v>4.9126048745564592</v>
      </c>
      <c r="AN49">
        <v>0.80977832999373822</v>
      </c>
      <c r="AO49">
        <v>0</v>
      </c>
      <c r="AP49">
        <v>1.729067102901273</v>
      </c>
      <c r="AQ49">
        <v>0</v>
      </c>
      <c r="AR49">
        <v>11.684178948445002</v>
      </c>
      <c r="AS49">
        <v>6.6026286478814438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18.805352006291137</v>
      </c>
      <c r="BB49">
        <f t="shared" si="0"/>
        <v>431.0834519719661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9.3509077995362411</v>
      </c>
      <c r="L50">
        <v>178.0765266193481</v>
      </c>
      <c r="M50">
        <v>27.780065116207357</v>
      </c>
      <c r="N50">
        <v>35.793242697420553</v>
      </c>
      <c r="O50">
        <v>0</v>
      </c>
      <c r="P50">
        <v>37.728023481846684</v>
      </c>
      <c r="Q50">
        <v>3.1090434981829365</v>
      </c>
      <c r="R50">
        <v>12.795798440861008</v>
      </c>
      <c r="S50">
        <v>7.9945475664332211</v>
      </c>
      <c r="T50">
        <v>0</v>
      </c>
      <c r="U50">
        <v>21.407187564120392</v>
      </c>
      <c r="V50">
        <v>5.5665531996055826</v>
      </c>
      <c r="W50">
        <v>9.7762709563623211</v>
      </c>
      <c r="X50">
        <v>45.253024519443265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13.205089719056563</v>
      </c>
      <c r="AH50">
        <v>0</v>
      </c>
      <c r="AI50">
        <v>0</v>
      </c>
      <c r="AJ50">
        <v>0</v>
      </c>
      <c r="AK50">
        <v>16.314264896055104</v>
      </c>
      <c r="AL50">
        <v>0</v>
      </c>
      <c r="AM50">
        <v>4.9126048745564592</v>
      </c>
      <c r="AN50">
        <v>0.80977832999373822</v>
      </c>
      <c r="AO50">
        <v>0</v>
      </c>
      <c r="AP50">
        <v>1.729067102901273</v>
      </c>
      <c r="AQ50">
        <v>0</v>
      </c>
      <c r="AR50">
        <v>11.684178948445002</v>
      </c>
      <c r="AS50">
        <v>6.6026286478814438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18.805352006291137</v>
      </c>
      <c r="BB50">
        <f t="shared" si="0"/>
        <v>431.0834519719661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9.3508761942442202</v>
      </c>
      <c r="L51">
        <v>178.0765266193481</v>
      </c>
      <c r="M51">
        <v>27.780065116207357</v>
      </c>
      <c r="N51">
        <v>35.793242697420553</v>
      </c>
      <c r="O51">
        <v>0</v>
      </c>
      <c r="P51">
        <v>37.728023481846684</v>
      </c>
      <c r="Q51">
        <v>3.3745171555496274</v>
      </c>
      <c r="R51">
        <v>12.795798440861008</v>
      </c>
      <c r="S51">
        <v>7.9945475664332211</v>
      </c>
      <c r="T51">
        <v>0</v>
      </c>
      <c r="U51">
        <v>21.407187564120392</v>
      </c>
      <c r="V51">
        <v>5.5665531996055826</v>
      </c>
      <c r="W51">
        <v>9.4969421128878277</v>
      </c>
      <c r="X51">
        <v>45.253024519443265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13.205089719056563</v>
      </c>
      <c r="AH51">
        <v>0</v>
      </c>
      <c r="AI51">
        <v>0</v>
      </c>
      <c r="AJ51">
        <v>0</v>
      </c>
      <c r="AK51">
        <v>16.314264896055104</v>
      </c>
      <c r="AL51">
        <v>0</v>
      </c>
      <c r="AM51">
        <v>4.9126048745564592</v>
      </c>
      <c r="AN51">
        <v>0.80977832999373822</v>
      </c>
      <c r="AO51">
        <v>0</v>
      </c>
      <c r="AP51">
        <v>1.729067102901273</v>
      </c>
      <c r="AQ51">
        <v>0</v>
      </c>
      <c r="AR51">
        <v>6.7734370344395733</v>
      </c>
      <c r="AS51">
        <v>6.6026286478814438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18.599502526405203</v>
      </c>
      <c r="BB51">
        <f t="shared" si="0"/>
        <v>426.36467274644679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9.3507884481791681</v>
      </c>
      <c r="L52">
        <v>178.0765266193481</v>
      </c>
      <c r="M52">
        <v>27.780065116207357</v>
      </c>
      <c r="N52">
        <v>35.793242697420553</v>
      </c>
      <c r="O52">
        <v>0</v>
      </c>
      <c r="P52">
        <v>37.728023481846684</v>
      </c>
      <c r="Q52">
        <v>3.3745171555496274</v>
      </c>
      <c r="R52">
        <v>12.795798440861008</v>
      </c>
      <c r="S52">
        <v>7.9945475664332211</v>
      </c>
      <c r="T52">
        <v>0</v>
      </c>
      <c r="U52">
        <v>21.407187564120392</v>
      </c>
      <c r="V52">
        <v>5.5665531996055826</v>
      </c>
      <c r="W52">
        <v>9.4969421128878277</v>
      </c>
      <c r="X52">
        <v>45.253024519443265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13.205089719056563</v>
      </c>
      <c r="AH52">
        <v>0</v>
      </c>
      <c r="AI52">
        <v>0</v>
      </c>
      <c r="AJ52">
        <v>0</v>
      </c>
      <c r="AK52">
        <v>16.314264896055104</v>
      </c>
      <c r="AL52">
        <v>0</v>
      </c>
      <c r="AM52">
        <v>4.9126048745564592</v>
      </c>
      <c r="AN52">
        <v>0.80977832999373822</v>
      </c>
      <c r="AO52">
        <v>0</v>
      </c>
      <c r="AP52">
        <v>1.729067102901273</v>
      </c>
      <c r="AQ52">
        <v>0</v>
      </c>
      <c r="AR52">
        <v>6.0960932669588823</v>
      </c>
      <c r="AS52">
        <v>6.6026286478814438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18.571185889138988</v>
      </c>
      <c r="BB52">
        <f t="shared" si="0"/>
        <v>425.71555787016723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9.3508647100935676</v>
      </c>
      <c r="L53">
        <v>178.0765266193481</v>
      </c>
      <c r="M53">
        <v>27.780065116207357</v>
      </c>
      <c r="N53">
        <v>35.793242697420553</v>
      </c>
      <c r="O53">
        <v>0</v>
      </c>
      <c r="P53">
        <v>37.728023481846684</v>
      </c>
      <c r="Q53">
        <v>3.3745171555496274</v>
      </c>
      <c r="R53">
        <v>12.795798440861008</v>
      </c>
      <c r="S53">
        <v>7.9945475664332211</v>
      </c>
      <c r="T53">
        <v>0</v>
      </c>
      <c r="U53">
        <v>21.407187564120392</v>
      </c>
      <c r="V53">
        <v>5.5665531996055826</v>
      </c>
      <c r="W53">
        <v>9.4969421128878277</v>
      </c>
      <c r="X53">
        <v>45.253024519443265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13.205089719056563</v>
      </c>
      <c r="AH53">
        <v>0</v>
      </c>
      <c r="AI53">
        <v>0</v>
      </c>
      <c r="AJ53">
        <v>0</v>
      </c>
      <c r="AK53">
        <v>16.314264896055104</v>
      </c>
      <c r="AL53">
        <v>0</v>
      </c>
      <c r="AM53">
        <v>4.9126048745564592</v>
      </c>
      <c r="AN53">
        <v>0.80977832999373822</v>
      </c>
      <c r="AO53">
        <v>0</v>
      </c>
      <c r="AP53">
        <v>0.23578197954498017</v>
      </c>
      <c r="AQ53">
        <v>0</v>
      </c>
      <c r="AR53">
        <v>10.498827275307868</v>
      </c>
      <c r="AS53">
        <v>6.6026286478814438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18.692804040279707</v>
      </c>
      <c r="BB53">
        <f t="shared" si="0"/>
        <v>428.50346486593355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9.3508146253632791</v>
      </c>
      <c r="L54">
        <v>178.0765266193481</v>
      </c>
      <c r="M54">
        <v>27.780065116207357</v>
      </c>
      <c r="N54">
        <v>35.793242697420553</v>
      </c>
      <c r="O54">
        <v>0</v>
      </c>
      <c r="P54">
        <v>37.728023481846684</v>
      </c>
      <c r="Q54">
        <v>3.3745171555496274</v>
      </c>
      <c r="R54">
        <v>12.795798440861008</v>
      </c>
      <c r="S54">
        <v>7.9945475664332211</v>
      </c>
      <c r="T54">
        <v>0</v>
      </c>
      <c r="U54">
        <v>21.407187564120392</v>
      </c>
      <c r="V54">
        <v>5.5665531996055826</v>
      </c>
      <c r="W54">
        <v>9.4969421128878277</v>
      </c>
      <c r="X54">
        <v>45.253024519443265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13.205089719056563</v>
      </c>
      <c r="AH54">
        <v>0</v>
      </c>
      <c r="AI54">
        <v>0</v>
      </c>
      <c r="AJ54">
        <v>0</v>
      </c>
      <c r="AK54">
        <v>16.314264896055104</v>
      </c>
      <c r="AL54">
        <v>0</v>
      </c>
      <c r="AM54">
        <v>4.9126048745564592</v>
      </c>
      <c r="AN54">
        <v>0.80977832999373822</v>
      </c>
      <c r="AO54">
        <v>0</v>
      </c>
      <c r="AP54">
        <v>0.23578197954498017</v>
      </c>
      <c r="AQ54">
        <v>0</v>
      </c>
      <c r="AR54">
        <v>10.498827275307868</v>
      </c>
      <c r="AS54">
        <v>6.6026286478814438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18.692801946737983</v>
      </c>
      <c r="BB54">
        <f t="shared" si="0"/>
        <v>428.50341687474508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9.3509509699162869</v>
      </c>
      <c r="L55">
        <v>197.78773831060735</v>
      </c>
      <c r="M55">
        <v>27.780065116207357</v>
      </c>
      <c r="N55">
        <v>35.793242697420553</v>
      </c>
      <c r="O55">
        <v>0</v>
      </c>
      <c r="P55">
        <v>37.728023481846684</v>
      </c>
      <c r="Q55">
        <v>3.2450821713981042</v>
      </c>
      <c r="R55">
        <v>12.795798440861008</v>
      </c>
      <c r="S55">
        <v>7.9972026393483286</v>
      </c>
      <c r="T55">
        <v>0</v>
      </c>
      <c r="U55">
        <v>21.407187564120392</v>
      </c>
      <c r="V55">
        <v>5.5653841154521277</v>
      </c>
      <c r="W55">
        <v>9.4969421128878277</v>
      </c>
      <c r="X55">
        <v>45.253024519443265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2.7465708060947609</v>
      </c>
      <c r="AG55">
        <v>13.205089719056563</v>
      </c>
      <c r="AH55">
        <v>0</v>
      </c>
      <c r="AI55">
        <v>0</v>
      </c>
      <c r="AJ55">
        <v>0</v>
      </c>
      <c r="AK55">
        <v>16.314264896055104</v>
      </c>
      <c r="AL55">
        <v>0</v>
      </c>
      <c r="AM55">
        <v>4.9126048745564592</v>
      </c>
      <c r="AN55">
        <v>0.80977832999373822</v>
      </c>
      <c r="AO55">
        <v>0</v>
      </c>
      <c r="AP55">
        <v>0.23578197954498017</v>
      </c>
      <c r="AQ55">
        <v>0</v>
      </c>
      <c r="AR55">
        <v>10.498827275307868</v>
      </c>
      <c r="AS55">
        <v>7.4279571488207052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19.660693417661641</v>
      </c>
      <c r="BB55">
        <f t="shared" si="0"/>
        <v>450.69082375127772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9.3508944706838673</v>
      </c>
      <c r="L56">
        <v>197.78773831060735</v>
      </c>
      <c r="M56">
        <v>27.780065116207357</v>
      </c>
      <c r="N56">
        <v>35.793242697420553</v>
      </c>
      <c r="O56">
        <v>0</v>
      </c>
      <c r="P56">
        <v>37.728023481846684</v>
      </c>
      <c r="Q56">
        <v>3.2450821713981042</v>
      </c>
      <c r="R56">
        <v>12.796959860040158</v>
      </c>
      <c r="S56">
        <v>7.9972026393483286</v>
      </c>
      <c r="T56">
        <v>0</v>
      </c>
      <c r="U56">
        <v>21.407187564120392</v>
      </c>
      <c r="V56">
        <v>5.5653841154521277</v>
      </c>
      <c r="W56">
        <v>9.7872293366336045</v>
      </c>
      <c r="X56">
        <v>45.253024519443265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2.7465708060947609</v>
      </c>
      <c r="AG56">
        <v>13.205089719056563</v>
      </c>
      <c r="AH56">
        <v>0</v>
      </c>
      <c r="AI56">
        <v>0</v>
      </c>
      <c r="AJ56">
        <v>0</v>
      </c>
      <c r="AK56">
        <v>16.314264896055104</v>
      </c>
      <c r="AL56">
        <v>0</v>
      </c>
      <c r="AM56">
        <v>4.9126048745564592</v>
      </c>
      <c r="AN56">
        <v>0.80977832999373822</v>
      </c>
      <c r="AO56">
        <v>0</v>
      </c>
      <c r="AP56">
        <v>0.23578197954498017</v>
      </c>
      <c r="AQ56">
        <v>0</v>
      </c>
      <c r="AR56">
        <v>10.498827275307868</v>
      </c>
      <c r="AS56">
        <v>7.4279571488207052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19.672873609267988</v>
      </c>
      <c r="BB56">
        <f t="shared" si="0"/>
        <v>450.97003570336398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9.3508569970775213</v>
      </c>
      <c r="L57">
        <v>197.78773831060735</v>
      </c>
      <c r="M57">
        <v>27.780065116207357</v>
      </c>
      <c r="N57">
        <v>35.793242697420553</v>
      </c>
      <c r="O57">
        <v>0</v>
      </c>
      <c r="P57">
        <v>37.728023481846684</v>
      </c>
      <c r="Q57">
        <v>3.2770875286294689</v>
      </c>
      <c r="R57">
        <v>12.796959860040158</v>
      </c>
      <c r="S57">
        <v>7.9972026393483286</v>
      </c>
      <c r="T57">
        <v>0</v>
      </c>
      <c r="U57">
        <v>21.407187564120392</v>
      </c>
      <c r="V57">
        <v>5.5653841154521277</v>
      </c>
      <c r="W57">
        <v>9.5202532387556058</v>
      </c>
      <c r="X57">
        <v>45.253024519443265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2.7465708060947609</v>
      </c>
      <c r="AG57">
        <v>13.205089719056563</v>
      </c>
      <c r="AH57">
        <v>0</v>
      </c>
      <c r="AI57">
        <v>0</v>
      </c>
      <c r="AJ57">
        <v>0</v>
      </c>
      <c r="AK57">
        <v>16.314264896055104</v>
      </c>
      <c r="AL57">
        <v>0</v>
      </c>
      <c r="AM57">
        <v>4.9126048745564592</v>
      </c>
      <c r="AN57">
        <v>0.80977832999373822</v>
      </c>
      <c r="AO57">
        <v>0</v>
      </c>
      <c r="AP57">
        <v>0.23578197954498017</v>
      </c>
      <c r="AQ57">
        <v>0</v>
      </c>
      <c r="AR57">
        <v>10.498827275307868</v>
      </c>
      <c r="AS57">
        <v>7.4279571488207052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19.663050265912212</v>
      </c>
      <c r="BB57">
        <f t="shared" si="0"/>
        <v>450.74485083246668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9.3508569970775213</v>
      </c>
      <c r="L58">
        <v>197.78773831060735</v>
      </c>
      <c r="M58">
        <v>27.780065116207357</v>
      </c>
      <c r="N58">
        <v>35.793242697420553</v>
      </c>
      <c r="O58">
        <v>0</v>
      </c>
      <c r="P58">
        <v>37.728023481846684</v>
      </c>
      <c r="Q58">
        <v>3.2770875286294689</v>
      </c>
      <c r="R58">
        <v>12.796959860040158</v>
      </c>
      <c r="S58">
        <v>7.9972026393483286</v>
      </c>
      <c r="T58">
        <v>0</v>
      </c>
      <c r="U58">
        <v>21.407187564120392</v>
      </c>
      <c r="V58">
        <v>5.5653841154521277</v>
      </c>
      <c r="W58">
        <v>9.5202532387556058</v>
      </c>
      <c r="X58">
        <v>45.253024519443265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2.7465708060947609</v>
      </c>
      <c r="AG58">
        <v>13.205089719056563</v>
      </c>
      <c r="AH58">
        <v>0</v>
      </c>
      <c r="AI58">
        <v>0</v>
      </c>
      <c r="AJ58">
        <v>0</v>
      </c>
      <c r="AK58">
        <v>16.314264896055104</v>
      </c>
      <c r="AL58">
        <v>0</v>
      </c>
      <c r="AM58">
        <v>4.9126048745564592</v>
      </c>
      <c r="AN58">
        <v>0.80977832999373822</v>
      </c>
      <c r="AO58">
        <v>0</v>
      </c>
      <c r="AP58">
        <v>0.23578197954498017</v>
      </c>
      <c r="AQ58">
        <v>0</v>
      </c>
      <c r="AR58">
        <v>10.498827275307868</v>
      </c>
      <c r="AS58">
        <v>7.4279571488207052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19.663050265912212</v>
      </c>
      <c r="BB58">
        <f t="shared" si="0"/>
        <v>450.74485083246668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9.3508151378715443</v>
      </c>
      <c r="L59">
        <v>197.78773831060735</v>
      </c>
      <c r="M59">
        <v>27.780065116207357</v>
      </c>
      <c r="N59">
        <v>35.793242697420553</v>
      </c>
      <c r="O59">
        <v>0</v>
      </c>
      <c r="P59">
        <v>37.728023481846684</v>
      </c>
      <c r="Q59">
        <v>3.2770875286294689</v>
      </c>
      <c r="R59">
        <v>12.398177566671047</v>
      </c>
      <c r="S59">
        <v>7.9972026393483286</v>
      </c>
      <c r="T59">
        <v>0</v>
      </c>
      <c r="U59">
        <v>21.407187564120392</v>
      </c>
      <c r="V59">
        <v>5.5653841154521277</v>
      </c>
      <c r="W59">
        <v>9.3085882674328904</v>
      </c>
      <c r="X59">
        <v>45.253024519443265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2.7465708060947609</v>
      </c>
      <c r="AG59">
        <v>13.205089719056563</v>
      </c>
      <c r="AH59">
        <v>0</v>
      </c>
      <c r="AI59">
        <v>0</v>
      </c>
      <c r="AJ59">
        <v>0</v>
      </c>
      <c r="AK59">
        <v>16.314264896055104</v>
      </c>
      <c r="AL59">
        <v>0</v>
      </c>
      <c r="AM59">
        <v>4.9126048745564592</v>
      </c>
      <c r="AN59">
        <v>0.80977832999373822</v>
      </c>
      <c r="AO59">
        <v>0</v>
      </c>
      <c r="AP59">
        <v>0.23578197954498017</v>
      </c>
      <c r="AQ59">
        <v>0</v>
      </c>
      <c r="AR59">
        <v>10.498827275307868</v>
      </c>
      <c r="AS59">
        <v>7.4279571488207052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19.637531820533283</v>
      </c>
      <c r="BB59">
        <f t="shared" si="0"/>
        <v>450.15988015394782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9.3508537554203581</v>
      </c>
      <c r="L60">
        <v>197.78773831060735</v>
      </c>
      <c r="M60">
        <v>27.780065116207357</v>
      </c>
      <c r="N60">
        <v>35.793242697420553</v>
      </c>
      <c r="O60">
        <v>0</v>
      </c>
      <c r="P60">
        <v>37.728023481846684</v>
      </c>
      <c r="Q60">
        <v>3.2770875286294689</v>
      </c>
      <c r="R60">
        <v>12.795798440861008</v>
      </c>
      <c r="S60">
        <v>7.9972026393483286</v>
      </c>
      <c r="T60">
        <v>0</v>
      </c>
      <c r="U60">
        <v>21.407187564120392</v>
      </c>
      <c r="V60">
        <v>5.5653841154521277</v>
      </c>
      <c r="W60">
        <v>9.3085882674328904</v>
      </c>
      <c r="X60">
        <v>45.253024519443265</v>
      </c>
      <c r="Y60">
        <v>0</v>
      </c>
      <c r="Z60">
        <v>0.33744477979544973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2.7465708060947609</v>
      </c>
      <c r="AG60">
        <v>13.205089719056563</v>
      </c>
      <c r="AH60">
        <v>0</v>
      </c>
      <c r="AI60">
        <v>0</v>
      </c>
      <c r="AJ60">
        <v>0</v>
      </c>
      <c r="AK60">
        <v>16.314264896055104</v>
      </c>
      <c r="AL60">
        <v>0</v>
      </c>
      <c r="AM60">
        <v>4.9126048745564592</v>
      </c>
      <c r="AN60">
        <v>0.80977832999373822</v>
      </c>
      <c r="AO60">
        <v>0</v>
      </c>
      <c r="AP60">
        <v>0.23578197954498017</v>
      </c>
      <c r="AQ60">
        <v>0</v>
      </c>
      <c r="AR60">
        <v>10.498827275307868</v>
      </c>
      <c r="AS60">
        <v>7.4279571488207052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19.668259179083421</v>
      </c>
      <c r="BB60">
        <f t="shared" si="0"/>
        <v>450.86425706693194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9.3508151378715443</v>
      </c>
      <c r="L61">
        <v>197.78773831060735</v>
      </c>
      <c r="M61">
        <v>27.780065116207357</v>
      </c>
      <c r="N61">
        <v>35.793242697420553</v>
      </c>
      <c r="O61">
        <v>0</v>
      </c>
      <c r="P61">
        <v>37.728023481846684</v>
      </c>
      <c r="Q61">
        <v>3.2770875286294689</v>
      </c>
      <c r="R61">
        <v>12.795798440861008</v>
      </c>
      <c r="S61">
        <v>7.9972026393483286</v>
      </c>
      <c r="T61">
        <v>0</v>
      </c>
      <c r="U61">
        <v>21.407187564120392</v>
      </c>
      <c r="V61">
        <v>5.5653841154521277</v>
      </c>
      <c r="W61">
        <v>9.3085882674328904</v>
      </c>
      <c r="X61">
        <v>45.253024519443265</v>
      </c>
      <c r="Y61">
        <v>0</v>
      </c>
      <c r="Z61">
        <v>2.0104960684616988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2.7465708060947609</v>
      </c>
      <c r="AG61">
        <v>13.205089719056563</v>
      </c>
      <c r="AH61">
        <v>0</v>
      </c>
      <c r="AI61">
        <v>0</v>
      </c>
      <c r="AJ61">
        <v>0</v>
      </c>
      <c r="AK61">
        <v>16.314264896055104</v>
      </c>
      <c r="AL61">
        <v>0</v>
      </c>
      <c r="AM61">
        <v>4.9126048745564592</v>
      </c>
      <c r="AN61">
        <v>0.80977832999373822</v>
      </c>
      <c r="AO61">
        <v>0</v>
      </c>
      <c r="AP61">
        <v>0.23578197954498017</v>
      </c>
      <c r="AQ61">
        <v>0</v>
      </c>
      <c r="AR61">
        <v>10.498827275307868</v>
      </c>
      <c r="AS61">
        <v>7.4279571488207052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19.738191108736125</v>
      </c>
      <c r="BB61">
        <f t="shared" si="0"/>
        <v>452.46733780839656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9.3508151378715443</v>
      </c>
      <c r="L62">
        <v>197.78773831060735</v>
      </c>
      <c r="M62">
        <v>27.780065116207357</v>
      </c>
      <c r="N62">
        <v>35.793242697420553</v>
      </c>
      <c r="O62">
        <v>0</v>
      </c>
      <c r="P62">
        <v>37.728023481846684</v>
      </c>
      <c r="Q62">
        <v>3.2770875286294689</v>
      </c>
      <c r="R62">
        <v>12.795798440861008</v>
      </c>
      <c r="S62">
        <v>7.9972026393483286</v>
      </c>
      <c r="T62">
        <v>0</v>
      </c>
      <c r="U62">
        <v>21.407187564120392</v>
      </c>
      <c r="V62">
        <v>5.5653841154521277</v>
      </c>
      <c r="W62">
        <v>9.3085882674328904</v>
      </c>
      <c r="X62">
        <v>45.253024519443265</v>
      </c>
      <c r="Y62">
        <v>0</v>
      </c>
      <c r="Z62">
        <v>2.0104960684616988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2.7465708060947609</v>
      </c>
      <c r="AG62">
        <v>13.205089719056563</v>
      </c>
      <c r="AH62">
        <v>0</v>
      </c>
      <c r="AI62">
        <v>0</v>
      </c>
      <c r="AJ62">
        <v>0</v>
      </c>
      <c r="AK62">
        <v>16.314264896055104</v>
      </c>
      <c r="AL62">
        <v>0</v>
      </c>
      <c r="AM62">
        <v>4.9126048745564592</v>
      </c>
      <c r="AN62">
        <v>0.80977832999373822</v>
      </c>
      <c r="AO62">
        <v>0</v>
      </c>
      <c r="AP62">
        <v>0.23578197954498017</v>
      </c>
      <c r="AQ62">
        <v>0</v>
      </c>
      <c r="AR62">
        <v>10.498827275307868</v>
      </c>
      <c r="AS62">
        <v>7.4279571488207052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19.738191108736125</v>
      </c>
      <c r="BB62">
        <f t="shared" si="0"/>
        <v>452.46733780839656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9.3509614709886666</v>
      </c>
      <c r="L63">
        <v>197.78773831060735</v>
      </c>
      <c r="M63">
        <v>27.780065116207357</v>
      </c>
      <c r="N63">
        <v>35.793242697420553</v>
      </c>
      <c r="O63">
        <v>0</v>
      </c>
      <c r="P63">
        <v>37.728023481846684</v>
      </c>
      <c r="Q63">
        <v>3.5660994596145308</v>
      </c>
      <c r="R63">
        <v>12.795798440861008</v>
      </c>
      <c r="S63">
        <v>7.9972026393483286</v>
      </c>
      <c r="T63">
        <v>0</v>
      </c>
      <c r="U63">
        <v>21.407187564120392</v>
      </c>
      <c r="V63">
        <v>5.5653841154521277</v>
      </c>
      <c r="W63">
        <v>9.4960010531269443</v>
      </c>
      <c r="X63">
        <v>45.253024519443265</v>
      </c>
      <c r="Y63">
        <v>0</v>
      </c>
      <c r="Z63">
        <v>4.0209921369233976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2.7465708060947609</v>
      </c>
      <c r="AG63">
        <v>13.205089719056563</v>
      </c>
      <c r="AH63">
        <v>0</v>
      </c>
      <c r="AI63">
        <v>0</v>
      </c>
      <c r="AJ63">
        <v>0</v>
      </c>
      <c r="AK63">
        <v>16.314264896055104</v>
      </c>
      <c r="AL63">
        <v>0</v>
      </c>
      <c r="AM63">
        <v>4.9126048745564592</v>
      </c>
      <c r="AN63">
        <v>0.80977832999373822</v>
      </c>
      <c r="AO63">
        <v>0</v>
      </c>
      <c r="AP63">
        <v>0.23578197954498017</v>
      </c>
      <c r="AQ63">
        <v>0</v>
      </c>
      <c r="AR63">
        <v>10.498827275307868</v>
      </c>
      <c r="AS63">
        <v>7.4279571488207052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19.842150514279304</v>
      </c>
      <c r="BB63">
        <f t="shared" si="0"/>
        <v>454.85044552111134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9.3509614709886666</v>
      </c>
      <c r="L64">
        <v>197.78773831060735</v>
      </c>
      <c r="M64">
        <v>27.780065116207357</v>
      </c>
      <c r="N64">
        <v>35.793242697420553</v>
      </c>
      <c r="O64">
        <v>0</v>
      </c>
      <c r="P64">
        <v>37.728023481846684</v>
      </c>
      <c r="Q64">
        <v>3.4348414074969855</v>
      </c>
      <c r="R64">
        <v>12.795798440861008</v>
      </c>
      <c r="S64">
        <v>7.9972026393483286</v>
      </c>
      <c r="T64">
        <v>0</v>
      </c>
      <c r="U64">
        <v>21.407187564120392</v>
      </c>
      <c r="V64">
        <v>5.5653841154521277</v>
      </c>
      <c r="W64">
        <v>9.4969421128878277</v>
      </c>
      <c r="X64">
        <v>45.253024519443265</v>
      </c>
      <c r="Y64">
        <v>0</v>
      </c>
      <c r="Z64">
        <v>4.0209921369233976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2.7465708060947609</v>
      </c>
      <c r="AG64">
        <v>13.205089719056563</v>
      </c>
      <c r="AH64">
        <v>0</v>
      </c>
      <c r="AI64">
        <v>0</v>
      </c>
      <c r="AJ64">
        <v>0</v>
      </c>
      <c r="AK64">
        <v>16.314264896055104</v>
      </c>
      <c r="AL64">
        <v>0</v>
      </c>
      <c r="AM64">
        <v>4.9126048745564592</v>
      </c>
      <c r="AN64">
        <v>0.80977832999373822</v>
      </c>
      <c r="AO64">
        <v>0</v>
      </c>
      <c r="AP64">
        <v>0.23578197954498017</v>
      </c>
      <c r="AQ64">
        <v>4.6906978925067824</v>
      </c>
      <c r="AR64">
        <v>10.498827275307868</v>
      </c>
      <c r="AS64">
        <v>7.4279571488207052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20.03277443590558</v>
      </c>
      <c r="BB64">
        <f t="shared" si="0"/>
        <v>459.22020249963526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9.3509614709886666</v>
      </c>
      <c r="L65">
        <v>197.78773831060735</v>
      </c>
      <c r="M65">
        <v>27.780065116207357</v>
      </c>
      <c r="N65">
        <v>35.793242697420553</v>
      </c>
      <c r="O65">
        <v>0</v>
      </c>
      <c r="P65">
        <v>37.728023481846684</v>
      </c>
      <c r="Q65">
        <v>3.4419603026240924</v>
      </c>
      <c r="R65">
        <v>12.795798440861008</v>
      </c>
      <c r="S65">
        <v>7.9972026393483286</v>
      </c>
      <c r="T65">
        <v>0</v>
      </c>
      <c r="U65">
        <v>21.407187564120392</v>
      </c>
      <c r="V65">
        <v>5.5653841154521277</v>
      </c>
      <c r="W65">
        <v>9.4969421128878277</v>
      </c>
      <c r="X65">
        <v>45.253024519443265</v>
      </c>
      <c r="Y65">
        <v>0</v>
      </c>
      <c r="Z65">
        <v>4.0209921369233976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2.7465708060947609</v>
      </c>
      <c r="AG65">
        <v>13.205089719056563</v>
      </c>
      <c r="AH65">
        <v>0</v>
      </c>
      <c r="AI65">
        <v>0</v>
      </c>
      <c r="AJ65">
        <v>0</v>
      </c>
      <c r="AK65">
        <v>16.314264896055104</v>
      </c>
      <c r="AL65">
        <v>0</v>
      </c>
      <c r="AM65">
        <v>4.9126048745564592</v>
      </c>
      <c r="AN65">
        <v>0.80977832999373822</v>
      </c>
      <c r="AO65">
        <v>0</v>
      </c>
      <c r="AP65">
        <v>0.23578197954498017</v>
      </c>
      <c r="AQ65">
        <v>9.3813960953871831</v>
      </c>
      <c r="AR65">
        <v>10.498827275307868</v>
      </c>
      <c r="AS65">
        <v>7.4279571488207052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20.229143190602297</v>
      </c>
      <c r="BB65">
        <f t="shared" si="0"/>
        <v>463.72165084294602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9.3509614709886666</v>
      </c>
      <c r="L66">
        <v>197.78773831060735</v>
      </c>
      <c r="M66">
        <v>27.780065116207357</v>
      </c>
      <c r="N66">
        <v>35.793242697420553</v>
      </c>
      <c r="O66">
        <v>0</v>
      </c>
      <c r="P66">
        <v>37.728023481846684</v>
      </c>
      <c r="Q66">
        <v>3.1116771136945149</v>
      </c>
      <c r="R66">
        <v>12.795798440861008</v>
      </c>
      <c r="S66">
        <v>7.9945475664332211</v>
      </c>
      <c r="T66">
        <v>0</v>
      </c>
      <c r="U66">
        <v>21.407187564120392</v>
      </c>
      <c r="V66">
        <v>5.5665531996055826</v>
      </c>
      <c r="W66">
        <v>9.4969421128878277</v>
      </c>
      <c r="X66">
        <v>45.253024519443265</v>
      </c>
      <c r="Y66">
        <v>0</v>
      </c>
      <c r="Z66">
        <v>4.0209921369233976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2.7465708060947609</v>
      </c>
      <c r="AG66">
        <v>13.205089719056563</v>
      </c>
      <c r="AH66">
        <v>0</v>
      </c>
      <c r="AI66">
        <v>0</v>
      </c>
      <c r="AJ66">
        <v>0</v>
      </c>
      <c r="AK66">
        <v>16.314264896055104</v>
      </c>
      <c r="AL66">
        <v>0</v>
      </c>
      <c r="AM66">
        <v>4.9126048745564592</v>
      </c>
      <c r="AN66">
        <v>0.80977832999373822</v>
      </c>
      <c r="AO66">
        <v>0</v>
      </c>
      <c r="AP66">
        <v>0.23578197954498017</v>
      </c>
      <c r="AQ66">
        <v>14.072093987893966</v>
      </c>
      <c r="AR66">
        <v>10.498827275307868</v>
      </c>
      <c r="AS66">
        <v>7.4279571488207052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20.411346410881585</v>
      </c>
      <c r="BB66">
        <f t="shared" si="0"/>
        <v>467.89837633748238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9.3091956673457439</v>
      </c>
      <c r="L67">
        <v>214.50195125733242</v>
      </c>
      <c r="M67">
        <v>27.780065116207357</v>
      </c>
      <c r="N67">
        <v>35.793242697420553</v>
      </c>
      <c r="O67">
        <v>0</v>
      </c>
      <c r="P67">
        <v>37.728023481846684</v>
      </c>
      <c r="Q67">
        <v>3.1116771136945149</v>
      </c>
      <c r="R67">
        <v>12.795798440861008</v>
      </c>
      <c r="S67">
        <v>7.9945475664332211</v>
      </c>
      <c r="T67">
        <v>0</v>
      </c>
      <c r="U67">
        <v>21.407187564120392</v>
      </c>
      <c r="V67">
        <v>5.5665531996055826</v>
      </c>
      <c r="W67">
        <v>9.6834043770340994</v>
      </c>
      <c r="X67">
        <v>45.253024519443265</v>
      </c>
      <c r="Y67">
        <v>0</v>
      </c>
      <c r="Z67">
        <v>2.0104960684616988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2.7465708060947609</v>
      </c>
      <c r="AG67">
        <v>13.205089719056563</v>
      </c>
      <c r="AH67">
        <v>0</v>
      </c>
      <c r="AI67">
        <v>0</v>
      </c>
      <c r="AJ67">
        <v>0</v>
      </c>
      <c r="AK67">
        <v>16.314264896055104</v>
      </c>
      <c r="AL67">
        <v>0</v>
      </c>
      <c r="AM67">
        <v>4.9126048745564592</v>
      </c>
      <c r="AN67">
        <v>0.80977832999373822</v>
      </c>
      <c r="AO67">
        <v>0</v>
      </c>
      <c r="AP67">
        <v>0</v>
      </c>
      <c r="AQ67">
        <v>14.072093987893966</v>
      </c>
      <c r="AR67">
        <v>10.498827275307868</v>
      </c>
      <c r="AS67">
        <v>7.4279571488207052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21.022154401697051</v>
      </c>
      <c r="BB67">
        <f t="shared" si="0"/>
        <v>481.90019970588861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9.3508535461887856</v>
      </c>
      <c r="L68">
        <v>216.63863157140145</v>
      </c>
      <c r="M68">
        <v>27.780065116207357</v>
      </c>
      <c r="N68">
        <v>35.793242697420553</v>
      </c>
      <c r="O68">
        <v>0</v>
      </c>
      <c r="P68">
        <v>37.728023481846684</v>
      </c>
      <c r="Q68">
        <v>3.1116771136945149</v>
      </c>
      <c r="R68">
        <v>12.795798440861008</v>
      </c>
      <c r="S68">
        <v>7.9945475664332211</v>
      </c>
      <c r="T68">
        <v>0</v>
      </c>
      <c r="U68">
        <v>21.407187564120392</v>
      </c>
      <c r="V68">
        <v>5.5665531996055826</v>
      </c>
      <c r="W68">
        <v>9.6852958644901861</v>
      </c>
      <c r="X68">
        <v>45.253024519443265</v>
      </c>
      <c r="Y68">
        <v>0</v>
      </c>
      <c r="Z68">
        <v>2.0104960684616988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2.7465708060947609</v>
      </c>
      <c r="AG68">
        <v>13.205089719056563</v>
      </c>
      <c r="AH68">
        <v>0</v>
      </c>
      <c r="AI68">
        <v>0</v>
      </c>
      <c r="AJ68">
        <v>0</v>
      </c>
      <c r="AK68">
        <v>16.314264896055104</v>
      </c>
      <c r="AL68">
        <v>0</v>
      </c>
      <c r="AM68">
        <v>4.9126048745564592</v>
      </c>
      <c r="AN68">
        <v>0.80977832999373822</v>
      </c>
      <c r="AO68">
        <v>0</v>
      </c>
      <c r="AP68">
        <v>0</v>
      </c>
      <c r="AQ68">
        <v>18.762792190774366</v>
      </c>
      <c r="AR68">
        <v>10.498827275307868</v>
      </c>
      <c r="AS68">
        <v>7.4279571488207052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21.309359187216852</v>
      </c>
      <c r="BB68">
        <f t="shared" ref="BB68:BB99" si="1">SUM(B68:AZ68)-BA68</f>
        <v>488.4839228036173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9.3508403277267096</v>
      </c>
      <c r="L69">
        <v>234.53587519161408</v>
      </c>
      <c r="M69">
        <v>27.780065116207357</v>
      </c>
      <c r="N69">
        <v>35.793242697420553</v>
      </c>
      <c r="O69">
        <v>0</v>
      </c>
      <c r="P69">
        <v>37.728023481846684</v>
      </c>
      <c r="Q69">
        <v>2.8401885064594228</v>
      </c>
      <c r="R69">
        <v>12.795798440861008</v>
      </c>
      <c r="S69">
        <v>7.9945475664332211</v>
      </c>
      <c r="T69">
        <v>0</v>
      </c>
      <c r="U69">
        <v>21.407187564120392</v>
      </c>
      <c r="V69">
        <v>5.5665531996055826</v>
      </c>
      <c r="W69">
        <v>9.6852958644901861</v>
      </c>
      <c r="X69">
        <v>45.253024519443265</v>
      </c>
      <c r="Y69">
        <v>0</v>
      </c>
      <c r="Z69">
        <v>2.0104960684616988</v>
      </c>
      <c r="AA69">
        <v>2.690048462951367</v>
      </c>
      <c r="AB69">
        <v>0</v>
      </c>
      <c r="AC69">
        <v>0</v>
      </c>
      <c r="AD69">
        <v>0</v>
      </c>
      <c r="AE69">
        <v>0</v>
      </c>
      <c r="AF69">
        <v>2.7465708060947609</v>
      </c>
      <c r="AG69">
        <v>13.205089719056563</v>
      </c>
      <c r="AH69">
        <v>0</v>
      </c>
      <c r="AI69">
        <v>0</v>
      </c>
      <c r="AJ69">
        <v>0</v>
      </c>
      <c r="AK69">
        <v>16.314264896055104</v>
      </c>
      <c r="AL69">
        <v>0</v>
      </c>
      <c r="AM69">
        <v>4.9126048745564592</v>
      </c>
      <c r="AN69">
        <v>0.80977832999373822</v>
      </c>
      <c r="AO69">
        <v>0</v>
      </c>
      <c r="AP69">
        <v>0</v>
      </c>
      <c r="AQ69">
        <v>18.762792190774366</v>
      </c>
      <c r="AR69">
        <v>11.176171042788562</v>
      </c>
      <c r="AS69">
        <v>7.4279571488207052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22.186872189459656</v>
      </c>
      <c r="BB69">
        <f t="shared" si="1"/>
        <v>508.59954382632213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9.3509468111723564</v>
      </c>
      <c r="L70">
        <v>253.4088940893698</v>
      </c>
      <c r="M70">
        <v>27.780065116207357</v>
      </c>
      <c r="N70">
        <v>35.793242697420553</v>
      </c>
      <c r="O70">
        <v>0</v>
      </c>
      <c r="P70">
        <v>37.728023481846684</v>
      </c>
      <c r="Q70">
        <v>2.7462116808780448</v>
      </c>
      <c r="R70">
        <v>12.795798440861008</v>
      </c>
      <c r="S70">
        <v>7.9945475664332211</v>
      </c>
      <c r="T70">
        <v>0</v>
      </c>
      <c r="U70">
        <v>21.407187564120392</v>
      </c>
      <c r="V70">
        <v>5.5665531996055826</v>
      </c>
      <c r="W70">
        <v>9.6852958644901861</v>
      </c>
      <c r="X70">
        <v>45.253024519443265</v>
      </c>
      <c r="Y70">
        <v>0</v>
      </c>
      <c r="Z70">
        <v>2.0104960684616988</v>
      </c>
      <c r="AA70">
        <v>4.2895365911083276</v>
      </c>
      <c r="AB70">
        <v>1.0356869020037571</v>
      </c>
      <c r="AC70">
        <v>0</v>
      </c>
      <c r="AD70">
        <v>0</v>
      </c>
      <c r="AE70">
        <v>5.0994256040492587</v>
      </c>
      <c r="AF70">
        <v>2.7465708060947609</v>
      </c>
      <c r="AG70">
        <v>13.205089719056563</v>
      </c>
      <c r="AH70">
        <v>1.4677891452723857</v>
      </c>
      <c r="AI70">
        <v>0</v>
      </c>
      <c r="AJ70">
        <v>0</v>
      </c>
      <c r="AK70">
        <v>16.314264896055104</v>
      </c>
      <c r="AL70">
        <v>0</v>
      </c>
      <c r="AM70">
        <v>4.9126048745564592</v>
      </c>
      <c r="AN70">
        <v>0.80977832999373822</v>
      </c>
      <c r="AO70">
        <v>0</v>
      </c>
      <c r="AP70">
        <v>0</v>
      </c>
      <c r="AQ70">
        <v>18.762792190774366</v>
      </c>
      <c r="AR70">
        <v>11.176171042788562</v>
      </c>
      <c r="AS70">
        <v>7.4279571488207052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23.356500491866925</v>
      </c>
      <c r="BB70">
        <f t="shared" si="1"/>
        <v>535.41145385901723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9.3196889050135052</v>
      </c>
      <c r="L71">
        <v>260.20636160315621</v>
      </c>
      <c r="M71">
        <v>27.780065116207357</v>
      </c>
      <c r="N71">
        <v>35.793242697420553</v>
      </c>
      <c r="O71">
        <v>0</v>
      </c>
      <c r="P71">
        <v>37.728023481846684</v>
      </c>
      <c r="Q71">
        <v>2.7462116808780448</v>
      </c>
      <c r="R71">
        <v>12.795798440861008</v>
      </c>
      <c r="S71">
        <v>7.9945475664332211</v>
      </c>
      <c r="T71">
        <v>0</v>
      </c>
      <c r="U71">
        <v>21.407187564120392</v>
      </c>
      <c r="V71">
        <v>5.5665531996055826</v>
      </c>
      <c r="W71">
        <v>9.8704475387784143</v>
      </c>
      <c r="X71">
        <v>45.253024519443265</v>
      </c>
      <c r="Y71">
        <v>0</v>
      </c>
      <c r="Z71">
        <v>2.0104960684616988</v>
      </c>
      <c r="AA71">
        <v>5.4528010336046755</v>
      </c>
      <c r="AB71">
        <v>4.0598925187852224</v>
      </c>
      <c r="AC71">
        <v>0.79102959006470452</v>
      </c>
      <c r="AD71">
        <v>0.82011427676894166</v>
      </c>
      <c r="AE71">
        <v>5.0994256040492587</v>
      </c>
      <c r="AF71">
        <v>5.4931419256940099</v>
      </c>
      <c r="AG71">
        <v>13.205089719056563</v>
      </c>
      <c r="AH71">
        <v>13.210103561886871</v>
      </c>
      <c r="AI71">
        <v>0</v>
      </c>
      <c r="AJ71">
        <v>0</v>
      </c>
      <c r="AK71">
        <v>16.314264896055104</v>
      </c>
      <c r="AL71">
        <v>0</v>
      </c>
      <c r="AM71">
        <v>4.9126048745564592</v>
      </c>
      <c r="AN71">
        <v>0.80977832999373822</v>
      </c>
      <c r="AO71">
        <v>0</v>
      </c>
      <c r="AP71">
        <v>0</v>
      </c>
      <c r="AQ71">
        <v>18.762792190774366</v>
      </c>
      <c r="AR71">
        <v>11.176171042788562</v>
      </c>
      <c r="AS71">
        <v>7.4279571488207052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24.495084870976235</v>
      </c>
      <c r="BB71">
        <f t="shared" si="1"/>
        <v>561.51173022414889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9.350940585963663</v>
      </c>
      <c r="L72">
        <v>273.58152137687631</v>
      </c>
      <c r="M72">
        <v>27.780065116207357</v>
      </c>
      <c r="N72">
        <v>35.793242697420553</v>
      </c>
      <c r="O72">
        <v>0</v>
      </c>
      <c r="P72">
        <v>37.728023481846684</v>
      </c>
      <c r="Q72">
        <v>2.7462116808780448</v>
      </c>
      <c r="R72">
        <v>12.795798440861008</v>
      </c>
      <c r="S72">
        <v>7.9945475664332211</v>
      </c>
      <c r="T72">
        <v>0</v>
      </c>
      <c r="U72">
        <v>21.407187564120392</v>
      </c>
      <c r="V72">
        <v>5.5665531996055826</v>
      </c>
      <c r="W72">
        <v>9.8704475387784143</v>
      </c>
      <c r="X72">
        <v>45.253024519443265</v>
      </c>
      <c r="Y72">
        <v>0</v>
      </c>
      <c r="Z72">
        <v>4.0209921369233976</v>
      </c>
      <c r="AA72">
        <v>8.6197877386766866</v>
      </c>
      <c r="AB72">
        <v>4.0598925187852224</v>
      </c>
      <c r="AC72">
        <v>3.0059126925485282</v>
      </c>
      <c r="AD72">
        <v>5.6587892924232932</v>
      </c>
      <c r="AE72">
        <v>10.198850895220204</v>
      </c>
      <c r="AF72">
        <v>8.2397127317887708</v>
      </c>
      <c r="AG72">
        <v>13.205089719056563</v>
      </c>
      <c r="AH72">
        <v>21.752637403464828</v>
      </c>
      <c r="AI72">
        <v>0</v>
      </c>
      <c r="AJ72">
        <v>0</v>
      </c>
      <c r="AK72">
        <v>16.314264896055104</v>
      </c>
      <c r="AL72">
        <v>0</v>
      </c>
      <c r="AM72">
        <v>4.9126048745564592</v>
      </c>
      <c r="AN72">
        <v>0.80977832999373822</v>
      </c>
      <c r="AO72">
        <v>0</v>
      </c>
      <c r="AP72">
        <v>0</v>
      </c>
      <c r="AQ72">
        <v>18.762792190774366</v>
      </c>
      <c r="AR72">
        <v>11.176171042788562</v>
      </c>
      <c r="AS72">
        <v>7.4279571488207052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26.251770930496939</v>
      </c>
      <c r="BB72">
        <f t="shared" si="1"/>
        <v>601.78102644981391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9.350940585963663</v>
      </c>
      <c r="L73">
        <v>280.38982714890852</v>
      </c>
      <c r="M73">
        <v>27.780065116207357</v>
      </c>
      <c r="N73">
        <v>35.793242697420553</v>
      </c>
      <c r="O73">
        <v>0</v>
      </c>
      <c r="P73">
        <v>37.728023481846684</v>
      </c>
      <c r="Q73">
        <v>2.7462116808780448</v>
      </c>
      <c r="R73">
        <v>12.795798440861008</v>
      </c>
      <c r="S73">
        <v>7.9945475664332211</v>
      </c>
      <c r="T73">
        <v>0</v>
      </c>
      <c r="U73">
        <v>21.407187564120392</v>
      </c>
      <c r="V73">
        <v>5.5665531996055826</v>
      </c>
      <c r="W73">
        <v>9.8704475387784143</v>
      </c>
      <c r="X73">
        <v>45.253024519443265</v>
      </c>
      <c r="Y73">
        <v>0</v>
      </c>
      <c r="Z73">
        <v>6.0314878852014191</v>
      </c>
      <c r="AA73">
        <v>8.6197877386766866</v>
      </c>
      <c r="AB73">
        <v>8.1860693581715722</v>
      </c>
      <c r="AC73">
        <v>6.0177581836777287</v>
      </c>
      <c r="AD73">
        <v>8.4881840951784593</v>
      </c>
      <c r="AE73">
        <v>15.350864460446671</v>
      </c>
      <c r="AF73">
        <v>9.338341242329367</v>
      </c>
      <c r="AG73">
        <v>13.205089719056563</v>
      </c>
      <c r="AH73">
        <v>29.003516747025671</v>
      </c>
      <c r="AI73">
        <v>0</v>
      </c>
      <c r="AJ73">
        <v>0</v>
      </c>
      <c r="AK73">
        <v>16.314264896055104</v>
      </c>
      <c r="AL73">
        <v>0</v>
      </c>
      <c r="AM73">
        <v>4.9126048745564592</v>
      </c>
      <c r="AN73">
        <v>0.80977832999373822</v>
      </c>
      <c r="AO73">
        <v>0</v>
      </c>
      <c r="AP73">
        <v>0</v>
      </c>
      <c r="AQ73">
        <v>18.762792190774366</v>
      </c>
      <c r="AR73">
        <v>11.514843086620749</v>
      </c>
      <c r="AS73">
        <v>7.3454243627635138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27.612105086519563</v>
      </c>
      <c r="BB73">
        <f t="shared" si="1"/>
        <v>632.96457162447518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9.350940585963663</v>
      </c>
      <c r="L74">
        <v>293.75265924410911</v>
      </c>
      <c r="M74">
        <v>27.780065116207357</v>
      </c>
      <c r="N74">
        <v>35.793242697420553</v>
      </c>
      <c r="O74">
        <v>0</v>
      </c>
      <c r="P74">
        <v>37.728023481846684</v>
      </c>
      <c r="Q74">
        <v>2.7462116808780448</v>
      </c>
      <c r="R74">
        <v>12.795798440861008</v>
      </c>
      <c r="S74">
        <v>7.9945475664332211</v>
      </c>
      <c r="T74">
        <v>0</v>
      </c>
      <c r="U74">
        <v>21.407187564120392</v>
      </c>
      <c r="V74">
        <v>5.5665531996055826</v>
      </c>
      <c r="W74">
        <v>9.8704475387784143</v>
      </c>
      <c r="X74">
        <v>45.253024519443265</v>
      </c>
      <c r="Y74">
        <v>0</v>
      </c>
      <c r="Z74">
        <v>6.0314878852014191</v>
      </c>
      <c r="AA74">
        <v>8.6197877386766866</v>
      </c>
      <c r="AB74">
        <v>8.1860693581715722</v>
      </c>
      <c r="AC74">
        <v>6.0177581836777287</v>
      </c>
      <c r="AD74">
        <v>8.4881840951784593</v>
      </c>
      <c r="AE74">
        <v>15.350864460446671</v>
      </c>
      <c r="AF74">
        <v>9.338341242329367</v>
      </c>
      <c r="AG74">
        <v>13.205089719056563</v>
      </c>
      <c r="AH74">
        <v>36.25439577697766</v>
      </c>
      <c r="AI74">
        <v>0</v>
      </c>
      <c r="AJ74">
        <v>0</v>
      </c>
      <c r="AK74">
        <v>16.314264896055104</v>
      </c>
      <c r="AL74">
        <v>0</v>
      </c>
      <c r="AM74">
        <v>4.9126048745564592</v>
      </c>
      <c r="AN74">
        <v>0.80977832999373822</v>
      </c>
      <c r="AO74">
        <v>0</v>
      </c>
      <c r="AP74">
        <v>0</v>
      </c>
      <c r="AQ74">
        <v>18.762792190774366</v>
      </c>
      <c r="AR74">
        <v>11.514843086620749</v>
      </c>
      <c r="AS74">
        <v>7.3454243627635138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28.473758211550951</v>
      </c>
      <c r="BB74">
        <f t="shared" si="1"/>
        <v>652.71662962459641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9.350940585963663</v>
      </c>
      <c r="L75">
        <v>299.96584662628351</v>
      </c>
      <c r="M75">
        <v>27.780065116207357</v>
      </c>
      <c r="N75">
        <v>35.793242697420553</v>
      </c>
      <c r="O75">
        <v>0</v>
      </c>
      <c r="P75">
        <v>37.728023481846684</v>
      </c>
      <c r="Q75">
        <v>3.1098830350211886</v>
      </c>
      <c r="R75">
        <v>12.795798440861008</v>
      </c>
      <c r="S75">
        <v>7.9945475664332211</v>
      </c>
      <c r="T75">
        <v>0</v>
      </c>
      <c r="U75">
        <v>21.407187564120392</v>
      </c>
      <c r="V75">
        <v>5.5665531996055826</v>
      </c>
      <c r="W75">
        <v>9.8704475387784143</v>
      </c>
      <c r="X75">
        <v>45.253024519443265</v>
      </c>
      <c r="Y75">
        <v>0</v>
      </c>
      <c r="Z75">
        <v>6.0314878852014191</v>
      </c>
      <c r="AA75">
        <v>8.6197877386766866</v>
      </c>
      <c r="AB75">
        <v>8.1860693581715722</v>
      </c>
      <c r="AC75">
        <v>6.0177581836777287</v>
      </c>
      <c r="AD75">
        <v>8.4881840951784593</v>
      </c>
      <c r="AE75">
        <v>15.350864460446671</v>
      </c>
      <c r="AF75">
        <v>9.338341242329367</v>
      </c>
      <c r="AG75">
        <v>13.205089719056563</v>
      </c>
      <c r="AH75">
        <v>36.25439577697766</v>
      </c>
      <c r="AI75">
        <v>0</v>
      </c>
      <c r="AJ75">
        <v>0</v>
      </c>
      <c r="AK75">
        <v>16.314264896055104</v>
      </c>
      <c r="AL75">
        <v>0</v>
      </c>
      <c r="AM75">
        <v>4.9126048745564592</v>
      </c>
      <c r="AN75">
        <v>0.80977832999373822</v>
      </c>
      <c r="AO75">
        <v>0</v>
      </c>
      <c r="AP75">
        <v>0.11789098977249009</v>
      </c>
      <c r="AQ75">
        <v>18.762792190774366</v>
      </c>
      <c r="AR75">
        <v>11.176171042788562</v>
      </c>
      <c r="AS75">
        <v>7.3454243627635138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28.739442258669328</v>
      </c>
      <c r="BB75">
        <f t="shared" si="1"/>
        <v>658.80702325973596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9.350940585963663</v>
      </c>
      <c r="L76">
        <v>299.96728555738235</v>
      </c>
      <c r="M76">
        <v>27.780065116207357</v>
      </c>
      <c r="N76">
        <v>35.793242697420553</v>
      </c>
      <c r="O76">
        <v>0</v>
      </c>
      <c r="P76">
        <v>37.728023481846684</v>
      </c>
      <c r="Q76">
        <v>3.1098830350211886</v>
      </c>
      <c r="R76">
        <v>12.795798440861008</v>
      </c>
      <c r="S76">
        <v>7.9945475664332211</v>
      </c>
      <c r="T76">
        <v>0</v>
      </c>
      <c r="U76">
        <v>21.407187564120392</v>
      </c>
      <c r="V76">
        <v>5.5665531996055826</v>
      </c>
      <c r="W76">
        <v>9.8704475387784143</v>
      </c>
      <c r="X76">
        <v>45.253024519443265</v>
      </c>
      <c r="Y76">
        <v>0</v>
      </c>
      <c r="Z76">
        <v>6.0314878852014191</v>
      </c>
      <c r="AA76">
        <v>8.6197877386766866</v>
      </c>
      <c r="AB76">
        <v>8.1860693581715722</v>
      </c>
      <c r="AC76">
        <v>6.0177581836777287</v>
      </c>
      <c r="AD76">
        <v>8.4881840951784593</v>
      </c>
      <c r="AE76">
        <v>15.350864460446671</v>
      </c>
      <c r="AF76">
        <v>9.338341242329367</v>
      </c>
      <c r="AG76">
        <v>13.205089719056563</v>
      </c>
      <c r="AH76">
        <v>36.25439577697766</v>
      </c>
      <c r="AI76">
        <v>0</v>
      </c>
      <c r="AJ76">
        <v>0</v>
      </c>
      <c r="AK76">
        <v>16.314264896055104</v>
      </c>
      <c r="AL76">
        <v>0</v>
      </c>
      <c r="AM76">
        <v>4.9126048745564592</v>
      </c>
      <c r="AN76">
        <v>0.80977832999373822</v>
      </c>
      <c r="AO76">
        <v>0</v>
      </c>
      <c r="AP76">
        <v>0.11789098977249009</v>
      </c>
      <c r="AQ76">
        <v>18.762792190774366</v>
      </c>
      <c r="AR76">
        <v>11.176171042788562</v>
      </c>
      <c r="AS76">
        <v>7.3454243627635138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28.739502405989242</v>
      </c>
      <c r="BB76">
        <f t="shared" si="1"/>
        <v>658.80840204351489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9.350940585963663</v>
      </c>
      <c r="L77">
        <v>319.96490868058561</v>
      </c>
      <c r="M77">
        <v>27.780065116207357</v>
      </c>
      <c r="N77">
        <v>35.793242697420553</v>
      </c>
      <c r="O77">
        <v>0</v>
      </c>
      <c r="P77">
        <v>37.728023481846684</v>
      </c>
      <c r="Q77">
        <v>3.1098830350211886</v>
      </c>
      <c r="R77">
        <v>12.795798440861008</v>
      </c>
      <c r="S77">
        <v>7.9945475664332211</v>
      </c>
      <c r="T77">
        <v>0</v>
      </c>
      <c r="U77">
        <v>21.407187564120392</v>
      </c>
      <c r="V77">
        <v>5.5665531996055826</v>
      </c>
      <c r="W77">
        <v>9.8704475387784143</v>
      </c>
      <c r="X77">
        <v>45.253024519443265</v>
      </c>
      <c r="Y77">
        <v>0</v>
      </c>
      <c r="Z77">
        <v>6.0314878852014191</v>
      </c>
      <c r="AA77">
        <v>8.6197877386766866</v>
      </c>
      <c r="AB77">
        <v>8.1860693581715722</v>
      </c>
      <c r="AC77">
        <v>6.0177581836777287</v>
      </c>
      <c r="AD77">
        <v>8.4881840951784593</v>
      </c>
      <c r="AE77">
        <v>15.350864460446671</v>
      </c>
      <c r="AF77">
        <v>9.338341242329367</v>
      </c>
      <c r="AG77">
        <v>13.205089719056563</v>
      </c>
      <c r="AH77">
        <v>36.25439577697766</v>
      </c>
      <c r="AI77">
        <v>0</v>
      </c>
      <c r="AJ77">
        <v>0</v>
      </c>
      <c r="AK77">
        <v>16.314264896055104</v>
      </c>
      <c r="AL77">
        <v>0</v>
      </c>
      <c r="AM77">
        <v>4.9126048745564592</v>
      </c>
      <c r="AN77">
        <v>0.80977832999373822</v>
      </c>
      <c r="AO77">
        <v>0</v>
      </c>
      <c r="AP77">
        <v>0.11789098977249009</v>
      </c>
      <c r="AQ77">
        <v>18.762792190774366</v>
      </c>
      <c r="AR77">
        <v>11.176171042788562</v>
      </c>
      <c r="AS77">
        <v>7.3454243627635138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29.575403052539116</v>
      </c>
      <c r="BB77">
        <f t="shared" si="1"/>
        <v>677.97012452016816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9.350940585963663</v>
      </c>
      <c r="L78">
        <v>329.96373170391155</v>
      </c>
      <c r="M78">
        <v>27.780065116207357</v>
      </c>
      <c r="N78">
        <v>35.793242697420553</v>
      </c>
      <c r="O78">
        <v>0</v>
      </c>
      <c r="P78">
        <v>37.728023481846684</v>
      </c>
      <c r="Q78">
        <v>3.1098830350211886</v>
      </c>
      <c r="R78">
        <v>12.795798440861008</v>
      </c>
      <c r="S78">
        <v>7.9945475664332211</v>
      </c>
      <c r="T78">
        <v>0</v>
      </c>
      <c r="U78">
        <v>21.407187564120392</v>
      </c>
      <c r="V78">
        <v>5.5665531996055826</v>
      </c>
      <c r="W78">
        <v>9.8704475387784143</v>
      </c>
      <c r="X78">
        <v>45.253024519443265</v>
      </c>
      <c r="Y78">
        <v>0</v>
      </c>
      <c r="Z78">
        <v>6.0314878852014191</v>
      </c>
      <c r="AA78">
        <v>8.6197877386766866</v>
      </c>
      <c r="AB78">
        <v>8.1860693581715722</v>
      </c>
      <c r="AC78">
        <v>6.0177581836777287</v>
      </c>
      <c r="AD78">
        <v>8.4881840951784593</v>
      </c>
      <c r="AE78">
        <v>15.350864460446671</v>
      </c>
      <c r="AF78">
        <v>9.338341242329367</v>
      </c>
      <c r="AG78">
        <v>13.205089719056563</v>
      </c>
      <c r="AH78">
        <v>36.25439577697766</v>
      </c>
      <c r="AI78">
        <v>0</v>
      </c>
      <c r="AJ78">
        <v>0</v>
      </c>
      <c r="AK78">
        <v>16.314264896055104</v>
      </c>
      <c r="AL78">
        <v>0</v>
      </c>
      <c r="AM78">
        <v>4.9126048745564592</v>
      </c>
      <c r="AN78">
        <v>0.80977832999373822</v>
      </c>
      <c r="AO78">
        <v>0</v>
      </c>
      <c r="AP78">
        <v>0.11789098977249009</v>
      </c>
      <c r="AQ78">
        <v>18.762792190774366</v>
      </c>
      <c r="AR78">
        <v>11.176171042788562</v>
      </c>
      <c r="AS78">
        <v>7.3454243627635138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29.993353854914176</v>
      </c>
      <c r="BB78">
        <f t="shared" si="1"/>
        <v>687.55099674111909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9.350940585963663</v>
      </c>
      <c r="L79">
        <v>299.96728555738235</v>
      </c>
      <c r="M79">
        <v>27.780065116207357</v>
      </c>
      <c r="N79">
        <v>35.793242697420553</v>
      </c>
      <c r="O79">
        <v>0</v>
      </c>
      <c r="P79">
        <v>37.728023481846684</v>
      </c>
      <c r="Q79">
        <v>3.1098830350211886</v>
      </c>
      <c r="R79">
        <v>12.795798440861008</v>
      </c>
      <c r="S79">
        <v>7.9945475664332211</v>
      </c>
      <c r="T79">
        <v>0</v>
      </c>
      <c r="U79">
        <v>21.407187564120392</v>
      </c>
      <c r="V79">
        <v>5.5665531996055826</v>
      </c>
      <c r="W79">
        <v>9.9504126718628534</v>
      </c>
      <c r="X79">
        <v>45.253024519443265</v>
      </c>
      <c r="Y79">
        <v>0</v>
      </c>
      <c r="Z79">
        <v>4.0209921369233976</v>
      </c>
      <c r="AA79">
        <v>8.6197877386766866</v>
      </c>
      <c r="AB79">
        <v>4.0598925187852224</v>
      </c>
      <c r="AC79">
        <v>3.0059126925485282</v>
      </c>
      <c r="AD79">
        <v>5.5767780212899174</v>
      </c>
      <c r="AE79">
        <v>10.198850895220204</v>
      </c>
      <c r="AF79">
        <v>8.2397127317887708</v>
      </c>
      <c r="AG79">
        <v>13.205089719056563</v>
      </c>
      <c r="AH79">
        <v>24.658860337612186</v>
      </c>
      <c r="AI79">
        <v>0</v>
      </c>
      <c r="AJ79">
        <v>0</v>
      </c>
      <c r="AK79">
        <v>16.314264896055104</v>
      </c>
      <c r="AL79">
        <v>0</v>
      </c>
      <c r="AM79">
        <v>4.902680506887914</v>
      </c>
      <c r="AN79">
        <v>0.80977832999373822</v>
      </c>
      <c r="AO79">
        <v>0</v>
      </c>
      <c r="AP79">
        <v>7.859388645376747E-2</v>
      </c>
      <c r="AQ79">
        <v>18.762792190774366</v>
      </c>
      <c r="AR79">
        <v>11.514843086620749</v>
      </c>
      <c r="AS79">
        <v>7.3454243627635138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27.504868932782429</v>
      </c>
      <c r="BB79">
        <f t="shared" si="1"/>
        <v>630.50634955483633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9.350940585963663</v>
      </c>
      <c r="L80">
        <v>299.96728555738235</v>
      </c>
      <c r="M80">
        <v>27.780065116207357</v>
      </c>
      <c r="N80">
        <v>35.793242697420553</v>
      </c>
      <c r="O80">
        <v>0</v>
      </c>
      <c r="P80">
        <v>37.728023481846684</v>
      </c>
      <c r="Q80">
        <v>3.1098830350211886</v>
      </c>
      <c r="R80">
        <v>12.795798440861008</v>
      </c>
      <c r="S80">
        <v>7.9945475664332211</v>
      </c>
      <c r="T80">
        <v>0</v>
      </c>
      <c r="U80">
        <v>21.407187564120392</v>
      </c>
      <c r="V80">
        <v>5.5665531996055826</v>
      </c>
      <c r="W80">
        <v>9.9504126718628534</v>
      </c>
      <c r="X80">
        <v>45.253024519443265</v>
      </c>
      <c r="Y80">
        <v>0</v>
      </c>
      <c r="Z80">
        <v>2.0104960684616988</v>
      </c>
      <c r="AA80">
        <v>5.4528010336046755</v>
      </c>
      <c r="AB80">
        <v>0.82854964621164684</v>
      </c>
      <c r="AC80">
        <v>3.0059126925485282</v>
      </c>
      <c r="AD80">
        <v>0.82011427676894166</v>
      </c>
      <c r="AE80">
        <v>10.198850895220204</v>
      </c>
      <c r="AF80">
        <v>8.2397127317887708</v>
      </c>
      <c r="AG80">
        <v>13.205089719056563</v>
      </c>
      <c r="AH80">
        <v>19.081260770194113</v>
      </c>
      <c r="AI80">
        <v>0</v>
      </c>
      <c r="AJ80">
        <v>0</v>
      </c>
      <c r="AK80">
        <v>16.314264896055104</v>
      </c>
      <c r="AL80">
        <v>0</v>
      </c>
      <c r="AM80">
        <v>4.902680506887914</v>
      </c>
      <c r="AN80">
        <v>0.80977832999373822</v>
      </c>
      <c r="AO80">
        <v>0</v>
      </c>
      <c r="AP80">
        <v>7.859388645376747E-2</v>
      </c>
      <c r="AQ80">
        <v>14.072093987893966</v>
      </c>
      <c r="AR80">
        <v>11.514843086620749</v>
      </c>
      <c r="AS80">
        <v>7.3454243627635138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26.525336629455694</v>
      </c>
      <c r="BB80">
        <f t="shared" si="1"/>
        <v>608.0520946972365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9.350940585963663</v>
      </c>
      <c r="L81">
        <v>299.96728555738235</v>
      </c>
      <c r="M81">
        <v>27.780065116207357</v>
      </c>
      <c r="N81">
        <v>35.793242697420553</v>
      </c>
      <c r="O81">
        <v>0</v>
      </c>
      <c r="P81">
        <v>37.728023481846684</v>
      </c>
      <c r="Q81">
        <v>3.1098830350211886</v>
      </c>
      <c r="R81">
        <v>12.795798440861008</v>
      </c>
      <c r="S81">
        <v>7.9945475664332211</v>
      </c>
      <c r="T81">
        <v>0</v>
      </c>
      <c r="U81">
        <v>21.407187564120392</v>
      </c>
      <c r="V81">
        <v>5.5665531996055826</v>
      </c>
      <c r="W81">
        <v>9.9504126718628534</v>
      </c>
      <c r="X81">
        <v>45.253024519443265</v>
      </c>
      <c r="Y81">
        <v>0</v>
      </c>
      <c r="Z81">
        <v>2.0104960684616988</v>
      </c>
      <c r="AA81">
        <v>4.2895365911083276</v>
      </c>
      <c r="AB81">
        <v>0</v>
      </c>
      <c r="AC81">
        <v>0</v>
      </c>
      <c r="AD81">
        <v>0</v>
      </c>
      <c r="AE81">
        <v>10.198850895220204</v>
      </c>
      <c r="AF81">
        <v>8.2397127317887708</v>
      </c>
      <c r="AG81">
        <v>13.205089719056563</v>
      </c>
      <c r="AH81">
        <v>7.3389463535796287</v>
      </c>
      <c r="AI81">
        <v>0</v>
      </c>
      <c r="AJ81">
        <v>0</v>
      </c>
      <c r="AK81">
        <v>16.314264896055104</v>
      </c>
      <c r="AL81">
        <v>0</v>
      </c>
      <c r="AM81">
        <v>4.902680506887914</v>
      </c>
      <c r="AN81">
        <v>0.80977832999373822</v>
      </c>
      <c r="AO81">
        <v>0</v>
      </c>
      <c r="AP81">
        <v>7.859388645376747E-2</v>
      </c>
      <c r="AQ81">
        <v>14.072093987893966</v>
      </c>
      <c r="AR81">
        <v>11.176171042788562</v>
      </c>
      <c r="AS81">
        <v>7.3454243627635138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25.777165639183558</v>
      </c>
      <c r="BB81">
        <f t="shared" si="1"/>
        <v>590.90143816903651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9.350940585963663</v>
      </c>
      <c r="L82">
        <v>299.96728555738235</v>
      </c>
      <c r="M82">
        <v>27.780065116207357</v>
      </c>
      <c r="N82">
        <v>35.793242697420553</v>
      </c>
      <c r="O82">
        <v>0</v>
      </c>
      <c r="P82">
        <v>37.728023481846684</v>
      </c>
      <c r="Q82">
        <v>3.1098830350211886</v>
      </c>
      <c r="R82">
        <v>12.795798440861008</v>
      </c>
      <c r="S82">
        <v>7.9945475664332211</v>
      </c>
      <c r="T82">
        <v>0</v>
      </c>
      <c r="U82">
        <v>21.407187564120392</v>
      </c>
      <c r="V82">
        <v>5.5665531996055826</v>
      </c>
      <c r="W82">
        <v>9.9504126718628534</v>
      </c>
      <c r="X82">
        <v>45.253024519443265</v>
      </c>
      <c r="Y82">
        <v>0</v>
      </c>
      <c r="Z82">
        <v>2.0104960684616988</v>
      </c>
      <c r="AA82">
        <v>1.1632641223126694</v>
      </c>
      <c r="AB82">
        <v>0</v>
      </c>
      <c r="AC82">
        <v>0</v>
      </c>
      <c r="AD82">
        <v>0</v>
      </c>
      <c r="AE82">
        <v>10.198850895220204</v>
      </c>
      <c r="AF82">
        <v>8.2397127317887708</v>
      </c>
      <c r="AG82">
        <v>13.205089719056563</v>
      </c>
      <c r="AH82">
        <v>0.8806735498852013</v>
      </c>
      <c r="AI82">
        <v>0</v>
      </c>
      <c r="AJ82">
        <v>0</v>
      </c>
      <c r="AK82">
        <v>16.314264896055104</v>
      </c>
      <c r="AL82">
        <v>0</v>
      </c>
      <c r="AM82">
        <v>4.902680506887914</v>
      </c>
      <c r="AN82">
        <v>0.80977832999373822</v>
      </c>
      <c r="AO82">
        <v>0</v>
      </c>
      <c r="AP82">
        <v>7.859388645376747E-2</v>
      </c>
      <c r="AQ82">
        <v>12.168337951158421</v>
      </c>
      <c r="AR82">
        <v>11.176171042788562</v>
      </c>
      <c r="AS82">
        <v>7.3454243627635138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25.296954644457934</v>
      </c>
      <c r="BB82">
        <f t="shared" si="1"/>
        <v>579.89334785453627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9.350940585963663</v>
      </c>
      <c r="L83">
        <v>269.97557513606574</v>
      </c>
      <c r="M83">
        <v>27.780065116207357</v>
      </c>
      <c r="N83">
        <v>35.793242697420553</v>
      </c>
      <c r="O83">
        <v>0</v>
      </c>
      <c r="P83">
        <v>37.728023481846684</v>
      </c>
      <c r="Q83">
        <v>3.1098830350211886</v>
      </c>
      <c r="R83">
        <v>12.795798440861008</v>
      </c>
      <c r="S83">
        <v>7.9945475664332211</v>
      </c>
      <c r="T83">
        <v>0</v>
      </c>
      <c r="U83">
        <v>21.407187564120392</v>
      </c>
      <c r="V83">
        <v>5.5665531996055826</v>
      </c>
      <c r="W83">
        <v>9.9504126718628534</v>
      </c>
      <c r="X83">
        <v>45.253024519443265</v>
      </c>
      <c r="Y83">
        <v>0</v>
      </c>
      <c r="Z83">
        <v>0.33744477979544973</v>
      </c>
      <c r="AA83">
        <v>0</v>
      </c>
      <c r="AB83">
        <v>0</v>
      </c>
      <c r="AC83">
        <v>0</v>
      </c>
      <c r="AD83">
        <v>0</v>
      </c>
      <c r="AE83">
        <v>10.198850895220204</v>
      </c>
      <c r="AF83">
        <v>8.2397127317887708</v>
      </c>
      <c r="AG83">
        <v>13.205089719056563</v>
      </c>
      <c r="AH83">
        <v>0</v>
      </c>
      <c r="AI83">
        <v>0</v>
      </c>
      <c r="AJ83">
        <v>0</v>
      </c>
      <c r="AK83">
        <v>16.314264896055104</v>
      </c>
      <c r="AL83">
        <v>0</v>
      </c>
      <c r="AM83">
        <v>4.902680506887914</v>
      </c>
      <c r="AN83">
        <v>0.80977832999373822</v>
      </c>
      <c r="AO83">
        <v>0</v>
      </c>
      <c r="AP83">
        <v>7.859388645376747E-2</v>
      </c>
      <c r="AQ83">
        <v>9.3813960953871831</v>
      </c>
      <c r="AR83">
        <v>11.176171042788562</v>
      </c>
      <c r="AS83">
        <v>7.3454243627635138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23.771436840711523</v>
      </c>
      <c r="BB83">
        <f t="shared" si="1"/>
        <v>544.92322442033094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9.350940585963663</v>
      </c>
      <c r="L84">
        <v>269.97557513606574</v>
      </c>
      <c r="M84">
        <v>27.780065116207357</v>
      </c>
      <c r="N84">
        <v>35.793242697420553</v>
      </c>
      <c r="O84">
        <v>0</v>
      </c>
      <c r="P84">
        <v>37.728023481846684</v>
      </c>
      <c r="Q84">
        <v>3.1098830350211886</v>
      </c>
      <c r="R84">
        <v>12.795798440861008</v>
      </c>
      <c r="S84">
        <v>7.9945475664332211</v>
      </c>
      <c r="T84">
        <v>0</v>
      </c>
      <c r="U84">
        <v>21.407187564120392</v>
      </c>
      <c r="V84">
        <v>5.5665531996055826</v>
      </c>
      <c r="W84">
        <v>9.9504126718628534</v>
      </c>
      <c r="X84">
        <v>45.253024519443265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10.198850895220204</v>
      </c>
      <c r="AF84">
        <v>8.2397127317887708</v>
      </c>
      <c r="AG84">
        <v>13.205089719056563</v>
      </c>
      <c r="AH84">
        <v>0</v>
      </c>
      <c r="AI84">
        <v>0</v>
      </c>
      <c r="AJ84">
        <v>0</v>
      </c>
      <c r="AK84">
        <v>16.314264896055104</v>
      </c>
      <c r="AL84">
        <v>0</v>
      </c>
      <c r="AM84">
        <v>4.902680506887914</v>
      </c>
      <c r="AN84">
        <v>0.80977832999373822</v>
      </c>
      <c r="AO84">
        <v>0</v>
      </c>
      <c r="AP84">
        <v>0.23578197954498017</v>
      </c>
      <c r="AQ84">
        <v>4.6906978925067824</v>
      </c>
      <c r="AR84">
        <v>11.176171042788562</v>
      </c>
      <c r="AS84">
        <v>7.3454243627635138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23.567830926326891</v>
      </c>
      <c r="BB84">
        <f t="shared" si="1"/>
        <v>540.25587544513087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9.350940585963663</v>
      </c>
      <c r="L85">
        <v>269.97557513606574</v>
      </c>
      <c r="M85">
        <v>27.780065116207357</v>
      </c>
      <c r="N85">
        <v>35.793242697420553</v>
      </c>
      <c r="O85">
        <v>0</v>
      </c>
      <c r="P85">
        <v>37.728023481846684</v>
      </c>
      <c r="Q85">
        <v>3.1098830350211886</v>
      </c>
      <c r="R85">
        <v>12.795798440861008</v>
      </c>
      <c r="S85">
        <v>7.9945475664332211</v>
      </c>
      <c r="T85">
        <v>0</v>
      </c>
      <c r="U85">
        <v>21.407187564120392</v>
      </c>
      <c r="V85">
        <v>5.5665531996055826</v>
      </c>
      <c r="W85">
        <v>9.9504126718628534</v>
      </c>
      <c r="X85">
        <v>45.253024519443265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10.198850895220204</v>
      </c>
      <c r="AF85">
        <v>8.2397127317887708</v>
      </c>
      <c r="AG85">
        <v>13.205089719056563</v>
      </c>
      <c r="AH85">
        <v>0</v>
      </c>
      <c r="AI85">
        <v>0</v>
      </c>
      <c r="AJ85">
        <v>0</v>
      </c>
      <c r="AK85">
        <v>16.314264896055104</v>
      </c>
      <c r="AL85">
        <v>0</v>
      </c>
      <c r="AM85">
        <v>4.902680506887914</v>
      </c>
      <c r="AN85">
        <v>0.80977832999373822</v>
      </c>
      <c r="AO85">
        <v>0</v>
      </c>
      <c r="AP85">
        <v>1.729067102901273</v>
      </c>
      <c r="AQ85">
        <v>0</v>
      </c>
      <c r="AR85">
        <v>11.176171042788562</v>
      </c>
      <c r="AS85">
        <v>7.3454243627635138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23.434179072576399</v>
      </c>
      <c r="BB85">
        <f t="shared" si="1"/>
        <v>537.19211452973082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9.3508124543937239</v>
      </c>
      <c r="L86">
        <v>269.97557513606574</v>
      </c>
      <c r="M86">
        <v>27.780065116207357</v>
      </c>
      <c r="N86">
        <v>35.793242697420553</v>
      </c>
      <c r="O86">
        <v>0</v>
      </c>
      <c r="P86">
        <v>37.728023481846684</v>
      </c>
      <c r="Q86">
        <v>3.1098830350211886</v>
      </c>
      <c r="R86">
        <v>12.795798440861008</v>
      </c>
      <c r="S86">
        <v>7.9945475664332211</v>
      </c>
      <c r="T86">
        <v>0</v>
      </c>
      <c r="U86">
        <v>21.407187564120392</v>
      </c>
      <c r="V86">
        <v>5.5665531996055826</v>
      </c>
      <c r="W86">
        <v>9.9504126718628534</v>
      </c>
      <c r="X86">
        <v>45.253024519443265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10.198850895220204</v>
      </c>
      <c r="AF86">
        <v>8.2397127317887708</v>
      </c>
      <c r="AG86">
        <v>13.205089719056563</v>
      </c>
      <c r="AH86">
        <v>0</v>
      </c>
      <c r="AI86">
        <v>0</v>
      </c>
      <c r="AJ86">
        <v>0</v>
      </c>
      <c r="AK86">
        <v>16.314264896055104</v>
      </c>
      <c r="AL86">
        <v>0</v>
      </c>
      <c r="AM86">
        <v>4.902680506887914</v>
      </c>
      <c r="AN86">
        <v>0.80977832999373822</v>
      </c>
      <c r="AO86">
        <v>0</v>
      </c>
      <c r="AP86">
        <v>1.729067102901273</v>
      </c>
      <c r="AQ86">
        <v>0</v>
      </c>
      <c r="AR86">
        <v>11.176171042788562</v>
      </c>
      <c r="AS86">
        <v>7.3454243627635138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23.434173716676774</v>
      </c>
      <c r="BB86">
        <f t="shared" si="1"/>
        <v>537.1919917540605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9.3508447024122781</v>
      </c>
      <c r="L87">
        <v>259.97677134209977</v>
      </c>
      <c r="M87">
        <v>27.780065116207357</v>
      </c>
      <c r="N87">
        <v>35.793242697420553</v>
      </c>
      <c r="O87">
        <v>0</v>
      </c>
      <c r="P87">
        <v>37.728023481846684</v>
      </c>
      <c r="Q87">
        <v>3.1098830350211886</v>
      </c>
      <c r="R87">
        <v>12.795798440861008</v>
      </c>
      <c r="S87">
        <v>7.9945475664332211</v>
      </c>
      <c r="T87">
        <v>0</v>
      </c>
      <c r="U87">
        <v>21.407187564120392</v>
      </c>
      <c r="V87">
        <v>5.5665531996055826</v>
      </c>
      <c r="W87">
        <v>9.9504126718628534</v>
      </c>
      <c r="X87">
        <v>45.253024519443265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10.198850895220204</v>
      </c>
      <c r="AF87">
        <v>8.2397127317887708</v>
      </c>
      <c r="AG87">
        <v>13.205089719056563</v>
      </c>
      <c r="AH87">
        <v>0</v>
      </c>
      <c r="AI87">
        <v>0</v>
      </c>
      <c r="AJ87">
        <v>0</v>
      </c>
      <c r="AK87">
        <v>16.314264896055104</v>
      </c>
      <c r="AL87">
        <v>0</v>
      </c>
      <c r="AM87">
        <v>4.902680506887914</v>
      </c>
      <c r="AN87">
        <v>0.80977832999373822</v>
      </c>
      <c r="AO87">
        <v>0</v>
      </c>
      <c r="AP87">
        <v>0.55015784554372782</v>
      </c>
      <c r="AQ87">
        <v>0</v>
      </c>
      <c r="AR87">
        <v>11.176171042788562</v>
      </c>
      <c r="AS87">
        <v>7.3454243627635138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22.96694665909866</v>
      </c>
      <c r="BB87">
        <f t="shared" si="1"/>
        <v>526.4815380083337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9.3508423500068059</v>
      </c>
      <c r="L88">
        <v>259.97677134209977</v>
      </c>
      <c r="M88">
        <v>27.780065116207357</v>
      </c>
      <c r="N88">
        <v>35.793242697420553</v>
      </c>
      <c r="O88">
        <v>0</v>
      </c>
      <c r="P88">
        <v>37.728023481846684</v>
      </c>
      <c r="Q88">
        <v>3.1098830350211886</v>
      </c>
      <c r="R88">
        <v>12.795798440861008</v>
      </c>
      <c r="S88">
        <v>7.9945475664332211</v>
      </c>
      <c r="T88">
        <v>0</v>
      </c>
      <c r="U88">
        <v>21.407187564120392</v>
      </c>
      <c r="V88">
        <v>5.5665531996055826</v>
      </c>
      <c r="W88">
        <v>9.9504126718628534</v>
      </c>
      <c r="X88">
        <v>45.253024519443265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4.7807114842412854</v>
      </c>
      <c r="AF88">
        <v>8.2397127317887708</v>
      </c>
      <c r="AG88">
        <v>13.205089719056563</v>
      </c>
      <c r="AH88">
        <v>0</v>
      </c>
      <c r="AI88">
        <v>0</v>
      </c>
      <c r="AJ88">
        <v>0</v>
      </c>
      <c r="AK88">
        <v>16.314264896055104</v>
      </c>
      <c r="AL88">
        <v>0</v>
      </c>
      <c r="AM88">
        <v>4.902680506887914</v>
      </c>
      <c r="AN88">
        <v>0.80977832999373822</v>
      </c>
      <c r="AO88">
        <v>0</v>
      </c>
      <c r="AP88">
        <v>0.55015784554372782</v>
      </c>
      <c r="AQ88">
        <v>0</v>
      </c>
      <c r="AR88">
        <v>11.176171042788562</v>
      </c>
      <c r="AS88">
        <v>7.3454243627635138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22.740468333389195</v>
      </c>
      <c r="BB88">
        <f t="shared" si="1"/>
        <v>521.28987457065864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8.954328814055792</v>
      </c>
      <c r="L89">
        <v>199.98226810610009</v>
      </c>
      <c r="M89">
        <v>27.780065116207357</v>
      </c>
      <c r="N89">
        <v>35.793242697420553</v>
      </c>
      <c r="O89">
        <v>0</v>
      </c>
      <c r="P89">
        <v>37.728023481846684</v>
      </c>
      <c r="Q89">
        <v>2.976564780150726</v>
      </c>
      <c r="R89">
        <v>12.263266481395732</v>
      </c>
      <c r="S89">
        <v>7.6605750123747551</v>
      </c>
      <c r="T89">
        <v>0</v>
      </c>
      <c r="U89">
        <v>21.407187564120392</v>
      </c>
      <c r="V89">
        <v>5.3383987875986909</v>
      </c>
      <c r="W89">
        <v>9.5401503274049411</v>
      </c>
      <c r="X89">
        <v>43.999971422904061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4.7807114842412854</v>
      </c>
      <c r="AF89">
        <v>5.5541768603631798</v>
      </c>
      <c r="AG89">
        <v>13.205089719056563</v>
      </c>
      <c r="AH89">
        <v>0</v>
      </c>
      <c r="AI89">
        <v>0</v>
      </c>
      <c r="AJ89">
        <v>0</v>
      </c>
      <c r="AK89">
        <v>16.314264896055104</v>
      </c>
      <c r="AL89">
        <v>0</v>
      </c>
      <c r="AM89">
        <v>4.902680506887914</v>
      </c>
      <c r="AN89">
        <v>0.80977832999373822</v>
      </c>
      <c r="AO89">
        <v>0</v>
      </c>
      <c r="AP89">
        <v>0.55015784554372782</v>
      </c>
      <c r="AQ89">
        <v>0</v>
      </c>
      <c r="AR89">
        <v>11.176171042788562</v>
      </c>
      <c r="AS89">
        <v>7.3454243627635138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19.983012401321623</v>
      </c>
      <c r="BB89">
        <f t="shared" si="1"/>
        <v>458.07948523795176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8.9543089310286543</v>
      </c>
      <c r="L90">
        <v>199.98226810610009</v>
      </c>
      <c r="M90">
        <v>27.780065116207357</v>
      </c>
      <c r="N90">
        <v>35.793242697420553</v>
      </c>
      <c r="O90">
        <v>0</v>
      </c>
      <c r="P90">
        <v>37.728023481846684</v>
      </c>
      <c r="Q90">
        <v>2.976564780150726</v>
      </c>
      <c r="R90">
        <v>12.263266481395732</v>
      </c>
      <c r="S90">
        <v>7.6605750123747551</v>
      </c>
      <c r="T90">
        <v>0</v>
      </c>
      <c r="U90">
        <v>21.407187564120392</v>
      </c>
      <c r="V90">
        <v>5.3383987875986909</v>
      </c>
      <c r="W90">
        <v>9.5401503274049411</v>
      </c>
      <c r="X90">
        <v>43.999971422904061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4.7807114842412854</v>
      </c>
      <c r="AF90">
        <v>5.4931419256940099</v>
      </c>
      <c r="AG90">
        <v>13.205089719056563</v>
      </c>
      <c r="AH90">
        <v>0</v>
      </c>
      <c r="AI90">
        <v>0</v>
      </c>
      <c r="AJ90">
        <v>0</v>
      </c>
      <c r="AK90">
        <v>16.314264896055104</v>
      </c>
      <c r="AL90">
        <v>0</v>
      </c>
      <c r="AM90">
        <v>4.902680506887914</v>
      </c>
      <c r="AN90">
        <v>0.80977832999373822</v>
      </c>
      <c r="AO90">
        <v>0</v>
      </c>
      <c r="AP90">
        <v>0.55015784554372782</v>
      </c>
      <c r="AQ90">
        <v>0</v>
      </c>
      <c r="AR90">
        <v>11.176171042788562</v>
      </c>
      <c r="AS90">
        <v>7.3454243627635138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19.980460309941911</v>
      </c>
      <c r="BB90">
        <f t="shared" si="1"/>
        <v>458.02098251163522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199.98226810610009</v>
      </c>
      <c r="M91">
        <v>27.780065116207357</v>
      </c>
      <c r="N91">
        <v>35.793242697420553</v>
      </c>
      <c r="O91">
        <v>0</v>
      </c>
      <c r="P91">
        <v>37.728023481846684</v>
      </c>
      <c r="Q91">
        <v>0</v>
      </c>
      <c r="R91">
        <v>0</v>
      </c>
      <c r="S91">
        <v>0</v>
      </c>
      <c r="T91">
        <v>0</v>
      </c>
      <c r="U91">
        <v>21.407187564120392</v>
      </c>
      <c r="V91">
        <v>0</v>
      </c>
      <c r="W91">
        <v>2.9950307216388796</v>
      </c>
      <c r="X91">
        <v>43.999971422904061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2.7465708060947609</v>
      </c>
      <c r="AG91">
        <v>13.205089719056563</v>
      </c>
      <c r="AH91">
        <v>0</v>
      </c>
      <c r="AI91">
        <v>0</v>
      </c>
      <c r="AJ91">
        <v>0</v>
      </c>
      <c r="AK91">
        <v>16.314264896055104</v>
      </c>
      <c r="AL91">
        <v>0</v>
      </c>
      <c r="AM91">
        <v>4.902680506887914</v>
      </c>
      <c r="AN91">
        <v>0.80977832999373822</v>
      </c>
      <c r="AO91">
        <v>0</v>
      </c>
      <c r="AP91">
        <v>0.55015784554372782</v>
      </c>
      <c r="AQ91">
        <v>0</v>
      </c>
      <c r="AR91">
        <v>11.176171042788562</v>
      </c>
      <c r="AS91">
        <v>7.3454243627635138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17.837561732691832</v>
      </c>
      <c r="BB91">
        <f t="shared" si="1"/>
        <v>408.89836488673012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199.98226810610009</v>
      </c>
      <c r="M92">
        <v>27.780065116207357</v>
      </c>
      <c r="N92">
        <v>35.793242697420553</v>
      </c>
      <c r="O92">
        <v>0</v>
      </c>
      <c r="P92">
        <v>37.728023481846684</v>
      </c>
      <c r="Q92">
        <v>0</v>
      </c>
      <c r="R92">
        <v>0</v>
      </c>
      <c r="S92">
        <v>0</v>
      </c>
      <c r="T92">
        <v>0</v>
      </c>
      <c r="U92">
        <v>21.407187564120392</v>
      </c>
      <c r="V92">
        <v>0</v>
      </c>
      <c r="W92">
        <v>2.9950307216388796</v>
      </c>
      <c r="X92">
        <v>43.999971422904061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2.7465708060947609</v>
      </c>
      <c r="AG92">
        <v>13.205089719056563</v>
      </c>
      <c r="AH92">
        <v>0</v>
      </c>
      <c r="AI92">
        <v>0</v>
      </c>
      <c r="AJ92">
        <v>0</v>
      </c>
      <c r="AK92">
        <v>16.314264896055104</v>
      </c>
      <c r="AL92">
        <v>0</v>
      </c>
      <c r="AM92">
        <v>4.902680506887914</v>
      </c>
      <c r="AN92">
        <v>0.80977832999373822</v>
      </c>
      <c r="AO92">
        <v>0</v>
      </c>
      <c r="AP92">
        <v>0.55015784554372782</v>
      </c>
      <c r="AQ92">
        <v>0</v>
      </c>
      <c r="AR92">
        <v>11.176171042788562</v>
      </c>
      <c r="AS92">
        <v>7.3454243627635138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17.837561732691832</v>
      </c>
      <c r="BB92">
        <f t="shared" si="1"/>
        <v>408.89836488673012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199.98226810610009</v>
      </c>
      <c r="M93">
        <v>27.780065116207357</v>
      </c>
      <c r="N93">
        <v>35.793242697420553</v>
      </c>
      <c r="O93">
        <v>0</v>
      </c>
      <c r="P93">
        <v>37.728023481846684</v>
      </c>
      <c r="Q93">
        <v>0</v>
      </c>
      <c r="R93">
        <v>0</v>
      </c>
      <c r="S93">
        <v>0</v>
      </c>
      <c r="T93">
        <v>0</v>
      </c>
      <c r="U93">
        <v>21.407187564120392</v>
      </c>
      <c r="V93">
        <v>0</v>
      </c>
      <c r="W93">
        <v>2.9950307216388796</v>
      </c>
      <c r="X93">
        <v>43.999971422904061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2.7465708060947609</v>
      </c>
      <c r="AG93">
        <v>13.205089719056563</v>
      </c>
      <c r="AH93">
        <v>0</v>
      </c>
      <c r="AI93">
        <v>0</v>
      </c>
      <c r="AJ93">
        <v>0</v>
      </c>
      <c r="AK93">
        <v>16.314264896055104</v>
      </c>
      <c r="AL93">
        <v>0</v>
      </c>
      <c r="AM93">
        <v>4.902680506887914</v>
      </c>
      <c r="AN93">
        <v>0.80977832999373822</v>
      </c>
      <c r="AO93">
        <v>0</v>
      </c>
      <c r="AP93">
        <v>0.55015784554372782</v>
      </c>
      <c r="AQ93">
        <v>0</v>
      </c>
      <c r="AR93">
        <v>11.176171042788562</v>
      </c>
      <c r="AS93">
        <v>7.3454243627635138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17.837561732691832</v>
      </c>
      <c r="BB93">
        <f t="shared" si="1"/>
        <v>408.89836488673012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199.98425646870521</v>
      </c>
      <c r="M94">
        <v>27.780065116207357</v>
      </c>
      <c r="N94">
        <v>35.793242697420553</v>
      </c>
      <c r="O94">
        <v>0</v>
      </c>
      <c r="P94">
        <v>37.728023481846684</v>
      </c>
      <c r="Q94">
        <v>0</v>
      </c>
      <c r="R94">
        <v>0</v>
      </c>
      <c r="S94">
        <v>0</v>
      </c>
      <c r="T94">
        <v>0</v>
      </c>
      <c r="U94">
        <v>21.407187564120392</v>
      </c>
      <c r="V94">
        <v>0</v>
      </c>
      <c r="W94">
        <v>2.9950307216388796</v>
      </c>
      <c r="X94">
        <v>14.996557846139527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2.7465708060947609</v>
      </c>
      <c r="AG94">
        <v>13.205089719056563</v>
      </c>
      <c r="AH94">
        <v>0</v>
      </c>
      <c r="AI94">
        <v>0</v>
      </c>
      <c r="AJ94">
        <v>0</v>
      </c>
      <c r="AK94">
        <v>16.314264896055104</v>
      </c>
      <c r="AL94">
        <v>0</v>
      </c>
      <c r="AM94">
        <v>4.902680506887914</v>
      </c>
      <c r="AN94">
        <v>0.80977832999373822</v>
      </c>
      <c r="AO94">
        <v>0</v>
      </c>
      <c r="AP94">
        <v>0.55015784554372782</v>
      </c>
      <c r="AQ94">
        <v>0</v>
      </c>
      <c r="AR94">
        <v>11.176171042788562</v>
      </c>
      <c r="AS94">
        <v>7.3454243627635138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16.625302158739956</v>
      </c>
      <c r="BB94">
        <f t="shared" si="1"/>
        <v>381.10919924652251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199.98425646870521</v>
      </c>
      <c r="M95">
        <v>27.780065116207357</v>
      </c>
      <c r="N95">
        <v>35.793242697420553</v>
      </c>
      <c r="O95">
        <v>0</v>
      </c>
      <c r="P95">
        <v>37.728023481846684</v>
      </c>
      <c r="Q95">
        <v>0</v>
      </c>
      <c r="R95">
        <v>0</v>
      </c>
      <c r="S95">
        <v>0</v>
      </c>
      <c r="T95">
        <v>0</v>
      </c>
      <c r="U95">
        <v>21.407187564120392</v>
      </c>
      <c r="V95">
        <v>0</v>
      </c>
      <c r="W95">
        <v>2.9950307216388796</v>
      </c>
      <c r="X95">
        <v>14.996557846139527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2.7465708060947609</v>
      </c>
      <c r="AG95">
        <v>13.205089719056563</v>
      </c>
      <c r="AH95">
        <v>0</v>
      </c>
      <c r="AI95">
        <v>0</v>
      </c>
      <c r="AJ95">
        <v>0</v>
      </c>
      <c r="AK95">
        <v>16.314264896055104</v>
      </c>
      <c r="AL95">
        <v>0</v>
      </c>
      <c r="AM95">
        <v>4.902680506887914</v>
      </c>
      <c r="AN95">
        <v>0.80977832999373822</v>
      </c>
      <c r="AO95">
        <v>0</v>
      </c>
      <c r="AP95">
        <v>0.47156363890628261</v>
      </c>
      <c r="AQ95">
        <v>0</v>
      </c>
      <c r="AR95">
        <v>10.498827275307868</v>
      </c>
      <c r="AS95">
        <v>7.0152928983510741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16.57990445620938</v>
      </c>
      <c r="BB95">
        <f t="shared" si="1"/>
        <v>380.06852751052247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199.98425646870521</v>
      </c>
      <c r="M96">
        <v>27.780065116207357</v>
      </c>
      <c r="N96">
        <v>35.793242697420553</v>
      </c>
      <c r="O96">
        <v>0</v>
      </c>
      <c r="P96">
        <v>37.728023481846684</v>
      </c>
      <c r="Q96">
        <v>0</v>
      </c>
      <c r="R96">
        <v>0</v>
      </c>
      <c r="S96">
        <v>0</v>
      </c>
      <c r="T96">
        <v>0</v>
      </c>
      <c r="U96">
        <v>21.407187564120392</v>
      </c>
      <c r="V96">
        <v>0</v>
      </c>
      <c r="W96">
        <v>2.9950307216388796</v>
      </c>
      <c r="X96">
        <v>14.996557846139527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2.7465708060947609</v>
      </c>
      <c r="AG96">
        <v>13.205089719056563</v>
      </c>
      <c r="AH96">
        <v>0</v>
      </c>
      <c r="AI96">
        <v>0</v>
      </c>
      <c r="AJ96">
        <v>0</v>
      </c>
      <c r="AK96">
        <v>16.314264896055104</v>
      </c>
      <c r="AL96">
        <v>0</v>
      </c>
      <c r="AM96">
        <v>4.902680506887914</v>
      </c>
      <c r="AN96">
        <v>0.80977832999373822</v>
      </c>
      <c r="AO96">
        <v>0</v>
      </c>
      <c r="AP96">
        <v>0.47156363890628261</v>
      </c>
      <c r="AQ96">
        <v>0</v>
      </c>
      <c r="AR96">
        <v>10.498827275307868</v>
      </c>
      <c r="AS96">
        <v>7.0152928983510741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16.57990445620938</v>
      </c>
      <c r="BB96">
        <f t="shared" si="1"/>
        <v>380.06852751052247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199.98425646870521</v>
      </c>
      <c r="M97">
        <v>27.780065116207357</v>
      </c>
      <c r="N97">
        <v>35.793242697420553</v>
      </c>
      <c r="O97">
        <v>0</v>
      </c>
      <c r="P97">
        <v>37.728023481846684</v>
      </c>
      <c r="Q97">
        <v>0</v>
      </c>
      <c r="R97">
        <v>0</v>
      </c>
      <c r="S97">
        <v>0</v>
      </c>
      <c r="T97">
        <v>0</v>
      </c>
      <c r="U97">
        <v>21.407187564120392</v>
      </c>
      <c r="V97">
        <v>0</v>
      </c>
      <c r="W97">
        <v>2.9950307216388796</v>
      </c>
      <c r="X97">
        <v>14.996557846139527</v>
      </c>
      <c r="Y97">
        <v>0</v>
      </c>
      <c r="Z97">
        <v>0.33744477979544973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2.7465708060947609</v>
      </c>
      <c r="AG97">
        <v>13.205089719056563</v>
      </c>
      <c r="AH97">
        <v>0</v>
      </c>
      <c r="AI97">
        <v>0</v>
      </c>
      <c r="AJ97">
        <v>0</v>
      </c>
      <c r="AK97">
        <v>16.314264896055104</v>
      </c>
      <c r="AL97">
        <v>0</v>
      </c>
      <c r="AM97">
        <v>4.8877937988937585</v>
      </c>
      <c r="AN97">
        <v>0.80977832999373822</v>
      </c>
      <c r="AO97">
        <v>0</v>
      </c>
      <c r="AP97">
        <v>0.47156363890628261</v>
      </c>
      <c r="AQ97">
        <v>0</v>
      </c>
      <c r="AR97">
        <v>8.1281245694009598</v>
      </c>
      <c r="AS97">
        <v>6.437562755583385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16.470142890536078</v>
      </c>
      <c r="BB97">
        <f t="shared" si="1"/>
        <v>377.55241429932249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199.98425646870521</v>
      </c>
      <c r="M98">
        <v>27.780065116207357</v>
      </c>
      <c r="N98">
        <v>35.793242697420553</v>
      </c>
      <c r="O98">
        <v>0</v>
      </c>
      <c r="P98">
        <v>37.728023481846684</v>
      </c>
      <c r="Q98">
        <v>0</v>
      </c>
      <c r="R98">
        <v>0</v>
      </c>
      <c r="S98">
        <v>0</v>
      </c>
      <c r="T98">
        <v>0</v>
      </c>
      <c r="U98">
        <v>21.407187564120392</v>
      </c>
      <c r="V98">
        <v>0</v>
      </c>
      <c r="W98">
        <v>2.9950307216388796</v>
      </c>
      <c r="X98">
        <v>14.996557846139527</v>
      </c>
      <c r="Y98">
        <v>0</v>
      </c>
      <c r="Z98">
        <v>2.0104960684616988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2.7465708060947609</v>
      </c>
      <c r="AG98">
        <v>13.205089719056563</v>
      </c>
      <c r="AH98">
        <v>0</v>
      </c>
      <c r="AI98">
        <v>0</v>
      </c>
      <c r="AJ98">
        <v>0</v>
      </c>
      <c r="AK98">
        <v>16.314264896055104</v>
      </c>
      <c r="AL98">
        <v>0</v>
      </c>
      <c r="AM98">
        <v>4.7968197504696306</v>
      </c>
      <c r="AN98">
        <v>0.80977832999373822</v>
      </c>
      <c r="AO98">
        <v>0</v>
      </c>
      <c r="AP98">
        <v>0.47156363890628261</v>
      </c>
      <c r="AQ98">
        <v>0</v>
      </c>
      <c r="AR98">
        <v>8.1281245694009598</v>
      </c>
      <c r="AS98">
        <v>7.3454243627635138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16.574222334358325</v>
      </c>
      <c r="BB98">
        <f t="shared" si="1"/>
        <v>379.93827370292252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0.17741126016638209</v>
      </c>
      <c r="L99">
        <f t="shared" si="2"/>
        <v>4.5750577580619884</v>
      </c>
      <c r="M99">
        <f t="shared" si="2"/>
        <v>0.66672422017248234</v>
      </c>
      <c r="N99">
        <f t="shared" si="2"/>
        <v>0.85903782473809465</v>
      </c>
      <c r="O99">
        <f t="shared" si="2"/>
        <v>0</v>
      </c>
      <c r="P99">
        <f t="shared" si="2"/>
        <v>0.90547256356432182</v>
      </c>
      <c r="Q99">
        <f t="shared" si="2"/>
        <v>6.264351758109192E-2</v>
      </c>
      <c r="R99">
        <f t="shared" si="2"/>
        <v>0.23835887419001311</v>
      </c>
      <c r="S99">
        <f t="shared" si="2"/>
        <v>0.14949441930509469</v>
      </c>
      <c r="T99">
        <f t="shared" si="2"/>
        <v>0</v>
      </c>
      <c r="U99">
        <f t="shared" si="2"/>
        <v>0.5137725015388902</v>
      </c>
      <c r="V99">
        <f t="shared" si="2"/>
        <v>9.0339197306165381E-2</v>
      </c>
      <c r="W99">
        <f t="shared" si="2"/>
        <v>0.17756499313793003</v>
      </c>
      <c r="X99">
        <f t="shared" si="2"/>
        <v>0.84755336929265768</v>
      </c>
      <c r="Y99">
        <f t="shared" si="2"/>
        <v>0</v>
      </c>
      <c r="Z99">
        <f t="shared" si="2"/>
        <v>4.1394520290544773E-2</v>
      </c>
      <c r="AA99">
        <f t="shared" si="2"/>
        <v>6.3006024264245453E-2</v>
      </c>
      <c r="AB99">
        <f t="shared" si="2"/>
        <v>3.3094339475970583E-2</v>
      </c>
      <c r="AC99">
        <f t="shared" si="2"/>
        <v>3.3289494609163015E-2</v>
      </c>
      <c r="AD99">
        <f t="shared" si="2"/>
        <v>3.4444804946775202E-2</v>
      </c>
      <c r="AE99">
        <f t="shared" si="2"/>
        <v>9.8082668903256051E-2</v>
      </c>
      <c r="AF99">
        <f t="shared" si="2"/>
        <v>9.4359968634836103E-2</v>
      </c>
      <c r="AG99">
        <f t="shared" si="2"/>
        <v>0.31692215325735745</v>
      </c>
      <c r="AH99">
        <f t="shared" si="2"/>
        <v>0.17745572649564281</v>
      </c>
      <c r="AI99">
        <f t="shared" si="2"/>
        <v>8.3032937460864129E-3</v>
      </c>
      <c r="AJ99">
        <f t="shared" si="2"/>
        <v>0</v>
      </c>
      <c r="AK99">
        <f t="shared" si="2"/>
        <v>0.39154235750532296</v>
      </c>
      <c r="AL99">
        <f t="shared" si="2"/>
        <v>0</v>
      </c>
      <c r="AM99">
        <f t="shared" si="2"/>
        <v>9.2007962359397788E-2</v>
      </c>
      <c r="AN99">
        <f t="shared" si="2"/>
        <v>1.9434679919849714E-2</v>
      </c>
      <c r="AO99">
        <f t="shared" si="2"/>
        <v>0</v>
      </c>
      <c r="AP99">
        <f t="shared" si="2"/>
        <v>8.2523658420997712E-3</v>
      </c>
      <c r="AQ99">
        <f t="shared" si="2"/>
        <v>0.16721651569150484</v>
      </c>
      <c r="AR99">
        <f t="shared" si="2"/>
        <v>0.23749363569985429</v>
      </c>
      <c r="AS99">
        <f t="shared" si="2"/>
        <v>0.16525141408515981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0.47004026535589422</v>
      </c>
      <c r="BB99">
        <f t="shared" si="1"/>
        <v>10.774942159426287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41" t="s">
        <v>189</v>
      </c>
      <c r="BB1" s="224" t="s">
        <v>142</v>
      </c>
    </row>
    <row r="2" spans="1:54">
      <c r="A2" s="224"/>
      <c r="AS2" s="20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1.3671451655334979</v>
      </c>
      <c r="L3">
        <v>0.70965631842420807</v>
      </c>
      <c r="M3">
        <v>2.3586869638761501</v>
      </c>
      <c r="N3">
        <v>2.5044834540469192</v>
      </c>
      <c r="O3">
        <v>1.3877370107288192</v>
      </c>
      <c r="P3">
        <v>0</v>
      </c>
      <c r="Q3">
        <v>0.17711909639369228</v>
      </c>
      <c r="R3">
        <v>0.45931327246610387</v>
      </c>
      <c r="S3">
        <v>0.29216315647189034</v>
      </c>
      <c r="T3">
        <v>0.5599415570862033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0.19108964662909619</v>
      </c>
      <c r="AG3">
        <v>1.2081063985597997</v>
      </c>
      <c r="AH3">
        <v>0</v>
      </c>
      <c r="AI3">
        <v>0</v>
      </c>
      <c r="AJ3">
        <v>0</v>
      </c>
      <c r="AK3">
        <v>1.257455852849092</v>
      </c>
      <c r="AL3">
        <v>0</v>
      </c>
      <c r="AM3">
        <v>0</v>
      </c>
      <c r="AN3">
        <v>1.2916305781673972E-2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70.569805886036306</v>
      </c>
      <c r="BA3">
        <v>3.4717249195481239</v>
      </c>
      <c r="BB3">
        <f>SUM(B3:AZ3)-BA3</f>
        <v>79.583895165335335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1.3671451655334979</v>
      </c>
      <c r="L4">
        <v>0.70965631842420807</v>
      </c>
      <c r="M4">
        <v>2.3583894127669009</v>
      </c>
      <c r="N4">
        <v>2.5044834540469192</v>
      </c>
      <c r="O4">
        <v>1.3877370107288192</v>
      </c>
      <c r="P4">
        <v>0</v>
      </c>
      <c r="Q4">
        <v>0.17711909639369228</v>
      </c>
      <c r="R4">
        <v>0.45931327246610387</v>
      </c>
      <c r="S4">
        <v>0.28168853437944491</v>
      </c>
      <c r="T4">
        <v>0.5599415570862033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0.19108964662909619</v>
      </c>
      <c r="AG4">
        <v>1.2081063985597997</v>
      </c>
      <c r="AH4">
        <v>0</v>
      </c>
      <c r="AI4">
        <v>0</v>
      </c>
      <c r="AJ4">
        <v>0</v>
      </c>
      <c r="AK4">
        <v>1.257455852849092</v>
      </c>
      <c r="AL4">
        <v>0</v>
      </c>
      <c r="AM4">
        <v>0</v>
      </c>
      <c r="AN4">
        <v>1.2916305781673972E-2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72.834468795658537</v>
      </c>
      <c r="BA4">
        <v>3.5659375523305084</v>
      </c>
      <c r="BB4">
        <f t="shared" ref="BB4:BB67" si="0">SUM(B4:AZ4)-BA4</f>
        <v>81.743573268973478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1.3671451655334979</v>
      </c>
      <c r="L5">
        <v>0.70965631842420807</v>
      </c>
      <c r="M5">
        <v>2.35879923007721</v>
      </c>
      <c r="N5">
        <v>2.5044834540469192</v>
      </c>
      <c r="O5">
        <v>1.3877370107288192</v>
      </c>
      <c r="P5">
        <v>0</v>
      </c>
      <c r="Q5">
        <v>0.17752497869536901</v>
      </c>
      <c r="R5">
        <v>0.55309458614644191</v>
      </c>
      <c r="S5">
        <v>0.29214032197050854</v>
      </c>
      <c r="T5">
        <v>0.5599415570862033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0.19108964662909619</v>
      </c>
      <c r="AG5">
        <v>1.2081063985597997</v>
      </c>
      <c r="AH5">
        <v>0</v>
      </c>
      <c r="AI5">
        <v>0</v>
      </c>
      <c r="AJ5">
        <v>0</v>
      </c>
      <c r="AK5">
        <v>1.257455852849092</v>
      </c>
      <c r="AL5">
        <v>0</v>
      </c>
      <c r="AM5">
        <v>0</v>
      </c>
      <c r="AN5">
        <v>1.2916305781673972E-2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75.026078063034859</v>
      </c>
      <c r="BA5">
        <v>3.6619378595837615</v>
      </c>
      <c r="BB5">
        <f t="shared" si="0"/>
        <v>83.944231029979946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1.3671451655334979</v>
      </c>
      <c r="L6">
        <v>0.70965631842420807</v>
      </c>
      <c r="M6">
        <v>2.3585180179209111</v>
      </c>
      <c r="N6">
        <v>2.5044834540469192</v>
      </c>
      <c r="O6">
        <v>1.3877370107288192</v>
      </c>
      <c r="P6">
        <v>0</v>
      </c>
      <c r="Q6">
        <v>0.17752497869536901</v>
      </c>
      <c r="R6">
        <v>0.55308967439328904</v>
      </c>
      <c r="S6">
        <v>0.29214032197050854</v>
      </c>
      <c r="T6">
        <v>0.5599415570862033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0.19108964662909619</v>
      </c>
      <c r="AG6">
        <v>1.2081063985597997</v>
      </c>
      <c r="AH6">
        <v>0</v>
      </c>
      <c r="AI6">
        <v>0</v>
      </c>
      <c r="AJ6">
        <v>0</v>
      </c>
      <c r="AK6">
        <v>1.257455852849092</v>
      </c>
      <c r="AL6">
        <v>0</v>
      </c>
      <c r="AM6">
        <v>0</v>
      </c>
      <c r="AN6">
        <v>1.2916305781673972E-2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75.443527447297015</v>
      </c>
      <c r="BA6">
        <v>3.6793752838664968</v>
      </c>
      <c r="BB6">
        <f t="shared" si="0"/>
        <v>84.343956866049908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1.3671451655334979</v>
      </c>
      <c r="L7">
        <v>0.70965631842420807</v>
      </c>
      <c r="M7">
        <v>2.358628308974164</v>
      </c>
      <c r="N7">
        <v>2.5044834540469192</v>
      </c>
      <c r="O7">
        <v>1.3877370107288192</v>
      </c>
      <c r="P7">
        <v>0</v>
      </c>
      <c r="Q7">
        <v>0.18785222291797118</v>
      </c>
      <c r="R7">
        <v>0.58432574947435834</v>
      </c>
      <c r="S7">
        <v>0.30271926466039484</v>
      </c>
      <c r="T7">
        <v>0.5599415570862033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0.19108964662909619</v>
      </c>
      <c r="AG7">
        <v>1.2081063985597997</v>
      </c>
      <c r="AH7">
        <v>0</v>
      </c>
      <c r="AI7">
        <v>0</v>
      </c>
      <c r="AJ7">
        <v>0</v>
      </c>
      <c r="AK7">
        <v>1.257455852849092</v>
      </c>
      <c r="AL7">
        <v>0</v>
      </c>
      <c r="AM7">
        <v>0</v>
      </c>
      <c r="AN7">
        <v>1.2916305781673972E-2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77.061143811312874</v>
      </c>
      <c r="BA7">
        <v>3.749175804599715</v>
      </c>
      <c r="BB7">
        <f t="shared" si="0"/>
        <v>85.944025262379355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1.3671451655334979</v>
      </c>
      <c r="L8">
        <v>0.70965631842420807</v>
      </c>
      <c r="M8">
        <v>2.3587239379401574</v>
      </c>
      <c r="N8">
        <v>2.5044834540469192</v>
      </c>
      <c r="O8">
        <v>1.3877370107288192</v>
      </c>
      <c r="P8">
        <v>0</v>
      </c>
      <c r="Q8">
        <v>0.18785222291797118</v>
      </c>
      <c r="R8">
        <v>0.58432574947435834</v>
      </c>
      <c r="S8">
        <v>0.30271926466039484</v>
      </c>
      <c r="T8">
        <v>0.5599415570862033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0.19108964662909619</v>
      </c>
      <c r="AG8">
        <v>1.2081063985597997</v>
      </c>
      <c r="AH8">
        <v>0</v>
      </c>
      <c r="AI8">
        <v>0</v>
      </c>
      <c r="AJ8">
        <v>0</v>
      </c>
      <c r="AK8">
        <v>1.257455852849092</v>
      </c>
      <c r="AL8">
        <v>0</v>
      </c>
      <c r="AM8">
        <v>0</v>
      </c>
      <c r="AN8">
        <v>1.2916305781673972E-2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77.061143811312874</v>
      </c>
      <c r="BA8">
        <v>3.7491798018904934</v>
      </c>
      <c r="BB8">
        <f t="shared" si="0"/>
        <v>85.944116894054574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1.3671320629972308</v>
      </c>
      <c r="L9">
        <v>0.70965631842420807</v>
      </c>
      <c r="M9">
        <v>2.3584535935697035</v>
      </c>
      <c r="N9">
        <v>2.5044834540469192</v>
      </c>
      <c r="O9">
        <v>1.3877370107288192</v>
      </c>
      <c r="P9">
        <v>0</v>
      </c>
      <c r="Q9">
        <v>0.18785222291797118</v>
      </c>
      <c r="R9">
        <v>0.58432574947435834</v>
      </c>
      <c r="S9">
        <v>0.30271926466039484</v>
      </c>
      <c r="T9">
        <v>0.5599415570862033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0.19108964662909619</v>
      </c>
      <c r="AG9">
        <v>1.2081063985597997</v>
      </c>
      <c r="AH9">
        <v>0</v>
      </c>
      <c r="AI9">
        <v>0</v>
      </c>
      <c r="AJ9">
        <v>0</v>
      </c>
      <c r="AK9">
        <v>1.257455852849092</v>
      </c>
      <c r="AL9">
        <v>0</v>
      </c>
      <c r="AM9">
        <v>0</v>
      </c>
      <c r="AN9">
        <v>1.2916305781673972E-2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77.81255270298476</v>
      </c>
      <c r="BA9">
        <v>3.7805768454816797</v>
      </c>
      <c r="BB9">
        <f t="shared" si="0"/>
        <v>86.663845295228555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1.3671482847820893</v>
      </c>
      <c r="L10">
        <v>0.70965631842420807</v>
      </c>
      <c r="M10">
        <v>2.3586059461412985</v>
      </c>
      <c r="N10">
        <v>2.5044834540469192</v>
      </c>
      <c r="O10">
        <v>1.3877370107288192</v>
      </c>
      <c r="P10">
        <v>0</v>
      </c>
      <c r="Q10">
        <v>0.18785222291797118</v>
      </c>
      <c r="R10">
        <v>0.58432574947435834</v>
      </c>
      <c r="S10">
        <v>0.30271926466039484</v>
      </c>
      <c r="T10">
        <v>0.5599415570862033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0.19108964662909619</v>
      </c>
      <c r="AG10">
        <v>1.2081063985597997</v>
      </c>
      <c r="AH10">
        <v>0</v>
      </c>
      <c r="AI10">
        <v>0</v>
      </c>
      <c r="AJ10">
        <v>0</v>
      </c>
      <c r="AK10">
        <v>1.257455852849092</v>
      </c>
      <c r="AL10">
        <v>0</v>
      </c>
      <c r="AM10">
        <v>0</v>
      </c>
      <c r="AN10">
        <v>1.2916305781673972E-2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78.021277395115845</v>
      </c>
      <c r="BA10">
        <v>3.789308584020862</v>
      </c>
      <c r="BB10">
        <f t="shared" si="0"/>
        <v>86.864006823176908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1.3671320629972308</v>
      </c>
      <c r="L11">
        <v>0.70965631842420807</v>
      </c>
      <c r="M11">
        <v>2.3584878723752296</v>
      </c>
      <c r="N11">
        <v>2.5044834540469192</v>
      </c>
      <c r="O11">
        <v>1.3877370107288192</v>
      </c>
      <c r="P11">
        <v>0</v>
      </c>
      <c r="Q11">
        <v>0.18785222291797118</v>
      </c>
      <c r="R11">
        <v>0.58430050344708007</v>
      </c>
      <c r="S11">
        <v>0.30247303894199667</v>
      </c>
      <c r="T11">
        <v>0.5599415570862033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0.19108964662909619</v>
      </c>
      <c r="AG11">
        <v>1.2081063985597997</v>
      </c>
      <c r="AH11">
        <v>0</v>
      </c>
      <c r="AI11">
        <v>0</v>
      </c>
      <c r="AJ11">
        <v>0</v>
      </c>
      <c r="AK11">
        <v>1.257455852849092</v>
      </c>
      <c r="AL11">
        <v>0</v>
      </c>
      <c r="AM11">
        <v>0</v>
      </c>
      <c r="AN11">
        <v>1.2916305781673972E-2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79.701511166771027</v>
      </c>
      <c r="BA11">
        <v>3.8595253946030459</v>
      </c>
      <c r="BB11">
        <f t="shared" si="0"/>
        <v>88.47361801695331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1.3671482847820893</v>
      </c>
      <c r="L12">
        <v>0.70965631842420807</v>
      </c>
      <c r="M12">
        <v>2.3584878723752296</v>
      </c>
      <c r="N12">
        <v>2.5044834540469192</v>
      </c>
      <c r="O12">
        <v>1.3877370107288192</v>
      </c>
      <c r="P12">
        <v>0</v>
      </c>
      <c r="Q12">
        <v>0.18785222291797118</v>
      </c>
      <c r="R12">
        <v>0.58430050344708007</v>
      </c>
      <c r="S12">
        <v>0.30247303894199667</v>
      </c>
      <c r="T12">
        <v>0.5599415570862033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0.19108964662909619</v>
      </c>
      <c r="AG12">
        <v>1.2081063985597997</v>
      </c>
      <c r="AH12">
        <v>0</v>
      </c>
      <c r="AI12">
        <v>0</v>
      </c>
      <c r="AJ12">
        <v>0</v>
      </c>
      <c r="AK12">
        <v>1.257455852849092</v>
      </c>
      <c r="AL12">
        <v>0</v>
      </c>
      <c r="AM12">
        <v>0</v>
      </c>
      <c r="AN12">
        <v>1.2916305781673972E-2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79.910235858902112</v>
      </c>
      <c r="BA12">
        <v>3.8682507648047357</v>
      </c>
      <c r="BB12">
        <f t="shared" si="0"/>
        <v>88.673633560667554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1.3671320629972308</v>
      </c>
      <c r="L13">
        <v>0.70965631842420807</v>
      </c>
      <c r="M13">
        <v>2.3584878723752296</v>
      </c>
      <c r="N13">
        <v>2.5044834540469192</v>
      </c>
      <c r="O13">
        <v>1.3877370107288192</v>
      </c>
      <c r="P13">
        <v>0</v>
      </c>
      <c r="Q13">
        <v>0.18785222291797118</v>
      </c>
      <c r="R13">
        <v>0.58430050344708007</v>
      </c>
      <c r="S13">
        <v>0.30247303894199667</v>
      </c>
      <c r="T13">
        <v>0.5599415570862033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0.19108964662909619</v>
      </c>
      <c r="AG13">
        <v>1.2081063985597997</v>
      </c>
      <c r="AH13">
        <v>0</v>
      </c>
      <c r="AI13">
        <v>0</v>
      </c>
      <c r="AJ13">
        <v>0</v>
      </c>
      <c r="AK13">
        <v>1.257455852849092</v>
      </c>
      <c r="AL13">
        <v>0</v>
      </c>
      <c r="AM13">
        <v>0</v>
      </c>
      <c r="AN13">
        <v>1.2916305781673972E-2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79.668691296180342</v>
      </c>
      <c r="BA13">
        <v>3.8581535240123577</v>
      </c>
      <c r="BB13">
        <f t="shared" si="0"/>
        <v>88.442170016953312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1.3671482847820893</v>
      </c>
      <c r="L14">
        <v>0.70965631842420807</v>
      </c>
      <c r="M14">
        <v>2.3584878723752296</v>
      </c>
      <c r="N14">
        <v>2.5044834540469192</v>
      </c>
      <c r="O14">
        <v>1.3877370107288192</v>
      </c>
      <c r="P14">
        <v>0</v>
      </c>
      <c r="Q14">
        <v>0.18785222291797118</v>
      </c>
      <c r="R14">
        <v>0.58432574947435834</v>
      </c>
      <c r="S14">
        <v>0.30271926466039484</v>
      </c>
      <c r="T14">
        <v>0.5599415570862033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0.19108964662909619</v>
      </c>
      <c r="AG14">
        <v>1.2081063985597997</v>
      </c>
      <c r="AH14">
        <v>0</v>
      </c>
      <c r="AI14">
        <v>0</v>
      </c>
      <c r="AJ14">
        <v>0</v>
      </c>
      <c r="AK14">
        <v>1.257455852849092</v>
      </c>
      <c r="AL14">
        <v>0</v>
      </c>
      <c r="AM14">
        <v>0</v>
      </c>
      <c r="AN14">
        <v>1.2916305781673972E-2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79.668691296180342</v>
      </c>
      <c r="BA14">
        <v>3.8581655496019343</v>
      </c>
      <c r="BB14">
        <f t="shared" si="0"/>
        <v>88.442445684894267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1.3671320629972308</v>
      </c>
      <c r="L15">
        <v>0.70965631842420807</v>
      </c>
      <c r="M15">
        <v>2.3584878723752296</v>
      </c>
      <c r="N15">
        <v>2.5044834540469192</v>
      </c>
      <c r="O15">
        <v>1.3877370107288192</v>
      </c>
      <c r="P15">
        <v>0</v>
      </c>
      <c r="Q15">
        <v>0.19830347448425623</v>
      </c>
      <c r="R15">
        <v>0.58430050344708007</v>
      </c>
      <c r="S15">
        <v>0.30247303894199667</v>
      </c>
      <c r="T15">
        <v>0.5599415570862033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0.19108964662909619</v>
      </c>
      <c r="AG15">
        <v>1.2081063985597997</v>
      </c>
      <c r="AH15">
        <v>0</v>
      </c>
      <c r="AI15">
        <v>0</v>
      </c>
      <c r="AJ15">
        <v>0</v>
      </c>
      <c r="AK15">
        <v>1.257455852849092</v>
      </c>
      <c r="AL15">
        <v>0</v>
      </c>
      <c r="AM15">
        <v>0</v>
      </c>
      <c r="AN15">
        <v>1.2916305781673972E-2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79.668691296180342</v>
      </c>
      <c r="BA15">
        <v>3.8585903863278288</v>
      </c>
      <c r="BB15">
        <f t="shared" si="0"/>
        <v>88.452184406204111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1.3671482847820893</v>
      </c>
      <c r="L16">
        <v>0.70965631842420807</v>
      </c>
      <c r="M16">
        <v>2.3584878723752296</v>
      </c>
      <c r="N16">
        <v>2.5044834540469192</v>
      </c>
      <c r="O16">
        <v>1.3877370107288192</v>
      </c>
      <c r="P16">
        <v>0</v>
      </c>
      <c r="Q16">
        <v>0.19829642469874917</v>
      </c>
      <c r="R16">
        <v>0.56335793656689825</v>
      </c>
      <c r="S16">
        <v>0.30247303894199667</v>
      </c>
      <c r="T16">
        <v>0.5599415570862033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0.19108964662909619</v>
      </c>
      <c r="AG16">
        <v>1.2081063985597997</v>
      </c>
      <c r="AH16">
        <v>0</v>
      </c>
      <c r="AI16">
        <v>0</v>
      </c>
      <c r="AJ16">
        <v>0</v>
      </c>
      <c r="AK16">
        <v>1.257455852849092</v>
      </c>
      <c r="AL16">
        <v>0</v>
      </c>
      <c r="AM16">
        <v>0</v>
      </c>
      <c r="AN16">
        <v>1.2916305781673972E-2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79.052953454393659</v>
      </c>
      <c r="BA16">
        <v>3.831977528635131</v>
      </c>
      <c r="BB16">
        <f t="shared" si="0"/>
        <v>87.842126027229298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1.3671320629972308</v>
      </c>
      <c r="L17">
        <v>0.70965631842420807</v>
      </c>
      <c r="M17">
        <v>2.3584878723752296</v>
      </c>
      <c r="N17">
        <v>2.5044834540469192</v>
      </c>
      <c r="O17">
        <v>1.3877370107288192</v>
      </c>
      <c r="P17">
        <v>0</v>
      </c>
      <c r="Q17">
        <v>0.19835148214994616</v>
      </c>
      <c r="R17">
        <v>0.56327658245408696</v>
      </c>
      <c r="S17">
        <v>0.29201295009124351</v>
      </c>
      <c r="T17">
        <v>0.5599415570862033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0.19108964662909619</v>
      </c>
      <c r="AG17">
        <v>1.2081063985597997</v>
      </c>
      <c r="AH17">
        <v>0</v>
      </c>
      <c r="AI17">
        <v>0</v>
      </c>
      <c r="AJ17">
        <v>0</v>
      </c>
      <c r="AK17">
        <v>1.257455852849092</v>
      </c>
      <c r="AL17">
        <v>0</v>
      </c>
      <c r="AM17">
        <v>0</v>
      </c>
      <c r="AN17">
        <v>1.2916305781673972E-2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78.527533917762469</v>
      </c>
      <c r="BA17">
        <v>3.809575983018914</v>
      </c>
      <c r="BB17">
        <f t="shared" si="0"/>
        <v>87.328605428917101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1.3671482847820893</v>
      </c>
      <c r="L18">
        <v>0.70965631842420807</v>
      </c>
      <c r="M18">
        <v>2.3584878723752296</v>
      </c>
      <c r="N18">
        <v>2.5044834540469192</v>
      </c>
      <c r="O18">
        <v>1.3877370107288192</v>
      </c>
      <c r="P18">
        <v>0</v>
      </c>
      <c r="Q18">
        <v>0.1982289709872678</v>
      </c>
      <c r="R18">
        <v>0.542833128495399</v>
      </c>
      <c r="S18">
        <v>0.29201295009124351</v>
      </c>
      <c r="T18">
        <v>0.5599415570862033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0.19108964662909619</v>
      </c>
      <c r="AG18">
        <v>1.2081063985597997</v>
      </c>
      <c r="AH18">
        <v>0</v>
      </c>
      <c r="AI18">
        <v>0</v>
      </c>
      <c r="AJ18">
        <v>0</v>
      </c>
      <c r="AK18">
        <v>1.257455852849092</v>
      </c>
      <c r="AL18">
        <v>0</v>
      </c>
      <c r="AM18">
        <v>0</v>
      </c>
      <c r="AN18">
        <v>1.2916305781673972E-2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77.802116468378216</v>
      </c>
      <c r="BA18">
        <v>3.77839455436319</v>
      </c>
      <c r="BB18">
        <f t="shared" si="0"/>
        <v>86.613819664852073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1.3671320629972308</v>
      </c>
      <c r="L19">
        <v>0.70965631842420807</v>
      </c>
      <c r="M19">
        <v>2.3584878723752296</v>
      </c>
      <c r="N19">
        <v>2.5044834540469192</v>
      </c>
      <c r="O19">
        <v>1.3877370107288192</v>
      </c>
      <c r="P19">
        <v>0</v>
      </c>
      <c r="Q19">
        <v>0.19831536195623484</v>
      </c>
      <c r="R19">
        <v>0.542833128495399</v>
      </c>
      <c r="S19">
        <v>0.29201295009124351</v>
      </c>
      <c r="T19">
        <v>0.5599415570862033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0.19108964662909619</v>
      </c>
      <c r="AG19">
        <v>1.2081063985597997</v>
      </c>
      <c r="AH19">
        <v>0</v>
      </c>
      <c r="AI19">
        <v>0</v>
      </c>
      <c r="AJ19">
        <v>0</v>
      </c>
      <c r="AK19">
        <v>1.257455852849092</v>
      </c>
      <c r="AL19">
        <v>0</v>
      </c>
      <c r="AM19">
        <v>0</v>
      </c>
      <c r="AN19">
        <v>1.2916305781673972E-2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76.121882696723034</v>
      </c>
      <c r="BA19">
        <v>3.7081637157799032</v>
      </c>
      <c r="BB19">
        <f t="shared" si="0"/>
        <v>85.003886900964275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1.3671482847820893</v>
      </c>
      <c r="L20">
        <v>0.70965631842420807</v>
      </c>
      <c r="M20">
        <v>2.3584878723752296</v>
      </c>
      <c r="N20">
        <v>2.5044834540469192</v>
      </c>
      <c r="O20">
        <v>1.3877370107288192</v>
      </c>
      <c r="P20">
        <v>0</v>
      </c>
      <c r="Q20">
        <v>0.19831536195623484</v>
      </c>
      <c r="R20">
        <v>0.55307114497089449</v>
      </c>
      <c r="S20">
        <v>0.29204434712682942</v>
      </c>
      <c r="T20">
        <v>0.5599415570862033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0.19108964662909619</v>
      </c>
      <c r="AG20">
        <v>1.2081063985597997</v>
      </c>
      <c r="AH20">
        <v>0</v>
      </c>
      <c r="AI20">
        <v>0</v>
      </c>
      <c r="AJ20">
        <v>0</v>
      </c>
      <c r="AK20">
        <v>1.257455852849092</v>
      </c>
      <c r="AL20">
        <v>0</v>
      </c>
      <c r="AM20">
        <v>0</v>
      </c>
      <c r="AN20">
        <v>1.2916305781673972E-2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76.121882696723034</v>
      </c>
      <c r="BA20">
        <v>3.7085936553352736</v>
      </c>
      <c r="BB20">
        <f t="shared" si="0"/>
        <v>85.013742596704844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1.3671320629972308</v>
      </c>
      <c r="L21">
        <v>0.70965631842420807</v>
      </c>
      <c r="M21">
        <v>2.3584878723752296</v>
      </c>
      <c r="N21">
        <v>2.5044834540469192</v>
      </c>
      <c r="O21">
        <v>1.3877370107288192</v>
      </c>
      <c r="P21">
        <v>0</v>
      </c>
      <c r="Q21">
        <v>0.19831536195623484</v>
      </c>
      <c r="R21">
        <v>0.55307114497089449</v>
      </c>
      <c r="S21">
        <v>0.29204434712682942</v>
      </c>
      <c r="T21">
        <v>0.5599415570862033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0.19108964662909619</v>
      </c>
      <c r="AG21">
        <v>1.2081063985597997</v>
      </c>
      <c r="AH21">
        <v>0</v>
      </c>
      <c r="AI21">
        <v>0</v>
      </c>
      <c r="AJ21">
        <v>0</v>
      </c>
      <c r="AK21">
        <v>1.257455852849092</v>
      </c>
      <c r="AL21">
        <v>0</v>
      </c>
      <c r="AM21">
        <v>0</v>
      </c>
      <c r="AN21">
        <v>1.2916305781673972E-2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76.121882696723034</v>
      </c>
      <c r="BA21">
        <v>3.7085929772646664</v>
      </c>
      <c r="BB21">
        <f t="shared" si="0"/>
        <v>85.013727052990589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1.3671482847820893</v>
      </c>
      <c r="L22">
        <v>0.70965631842420807</v>
      </c>
      <c r="M22">
        <v>2.3584878723752296</v>
      </c>
      <c r="N22">
        <v>2.5044834540469192</v>
      </c>
      <c r="O22">
        <v>1.3877370107288192</v>
      </c>
      <c r="P22">
        <v>0</v>
      </c>
      <c r="Q22">
        <v>0.19831536195623484</v>
      </c>
      <c r="R22">
        <v>0.542833128495399</v>
      </c>
      <c r="S22">
        <v>0.29204434712682942</v>
      </c>
      <c r="T22">
        <v>0.5599415570862033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0.19108964662909619</v>
      </c>
      <c r="AG22">
        <v>1.2081063985597997</v>
      </c>
      <c r="AH22">
        <v>0</v>
      </c>
      <c r="AI22">
        <v>0</v>
      </c>
      <c r="AJ22">
        <v>0</v>
      </c>
      <c r="AK22">
        <v>1.257455852849092</v>
      </c>
      <c r="AL22">
        <v>0</v>
      </c>
      <c r="AM22">
        <v>0</v>
      </c>
      <c r="AN22">
        <v>1.2916305781673972E-2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76.121882696723034</v>
      </c>
      <c r="BA22">
        <v>3.7081657062465982</v>
      </c>
      <c r="BB22">
        <f t="shared" si="0"/>
        <v>85.003932529318021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1.3671633538533541</v>
      </c>
      <c r="L23">
        <v>0.70965631842420807</v>
      </c>
      <c r="M23">
        <v>2.3584878723752296</v>
      </c>
      <c r="N23">
        <v>2.5044834540469192</v>
      </c>
      <c r="O23">
        <v>1.3877370107288192</v>
      </c>
      <c r="P23">
        <v>0</v>
      </c>
      <c r="Q23">
        <v>0.19831101703759521</v>
      </c>
      <c r="R23">
        <v>0.44890381947964597</v>
      </c>
      <c r="S23">
        <v>0.27158601481850314</v>
      </c>
      <c r="T23">
        <v>0.5599415570862033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0.19108964662909619</v>
      </c>
      <c r="AG23">
        <v>1.2081063985597997</v>
      </c>
      <c r="AH23">
        <v>0</v>
      </c>
      <c r="AI23">
        <v>0</v>
      </c>
      <c r="AJ23">
        <v>0</v>
      </c>
      <c r="AK23">
        <v>1.257455852849092</v>
      </c>
      <c r="AL23">
        <v>0</v>
      </c>
      <c r="AM23">
        <v>0.12207013838447088</v>
      </c>
      <c r="AN23">
        <v>1.2916305781673972E-2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76.121882696723034</v>
      </c>
      <c r="BA23">
        <v>3.7084872828933024</v>
      </c>
      <c r="BB23">
        <f t="shared" si="0"/>
        <v>85.011304173884341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1.3358538969027567</v>
      </c>
      <c r="L24">
        <v>0.70965631842420807</v>
      </c>
      <c r="M24">
        <v>2.3584878723752296</v>
      </c>
      <c r="N24">
        <v>2.5044834540469192</v>
      </c>
      <c r="O24">
        <v>1.3877370107288192</v>
      </c>
      <c r="P24">
        <v>0</v>
      </c>
      <c r="Q24">
        <v>0.19837106680820452</v>
      </c>
      <c r="R24">
        <v>0.4486646633552977</v>
      </c>
      <c r="S24">
        <v>0.27123302637832003</v>
      </c>
      <c r="T24">
        <v>0.5599415570862033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0.19108964662909619</v>
      </c>
      <c r="AG24">
        <v>1.2081063985597997</v>
      </c>
      <c r="AH24">
        <v>0</v>
      </c>
      <c r="AI24">
        <v>0</v>
      </c>
      <c r="AJ24">
        <v>0</v>
      </c>
      <c r="AK24">
        <v>1.257455852849092</v>
      </c>
      <c r="AL24">
        <v>0</v>
      </c>
      <c r="AM24">
        <v>0.24789627155082444</v>
      </c>
      <c r="AN24">
        <v>1.2916305781673972E-2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76.121882696723034</v>
      </c>
      <c r="BA24">
        <v>3.7124158383967347</v>
      </c>
      <c r="BB24">
        <f t="shared" si="0"/>
        <v>85.101360199802741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0.70965631842420807</v>
      </c>
      <c r="M25">
        <v>2.3584878723752296</v>
      </c>
      <c r="N25">
        <v>2.5044834540469192</v>
      </c>
      <c r="O25">
        <v>1.3877370107288192</v>
      </c>
      <c r="P25">
        <v>0</v>
      </c>
      <c r="Q25">
        <v>0.19834641280194434</v>
      </c>
      <c r="R25">
        <v>0</v>
      </c>
      <c r="S25">
        <v>0.20876494532642262</v>
      </c>
      <c r="T25">
        <v>0.5599415570862033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0.19108964662909619</v>
      </c>
      <c r="AG25">
        <v>1.2081063985597997</v>
      </c>
      <c r="AH25">
        <v>0</v>
      </c>
      <c r="AI25">
        <v>0</v>
      </c>
      <c r="AJ25">
        <v>0</v>
      </c>
      <c r="AK25">
        <v>1.257455852849092</v>
      </c>
      <c r="AL25">
        <v>0</v>
      </c>
      <c r="AM25">
        <v>0.37109318941765812</v>
      </c>
      <c r="AN25">
        <v>1.2916305781673972E-2</v>
      </c>
      <c r="AO25">
        <v>0</v>
      </c>
      <c r="AP25">
        <v>0</v>
      </c>
      <c r="AQ25">
        <v>0.48578848382383633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76.121882696723034</v>
      </c>
      <c r="BA25">
        <v>3.6606663560431874</v>
      </c>
      <c r="BB25">
        <f t="shared" si="0"/>
        <v>83.915083788530737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0.70968458112579746</v>
      </c>
      <c r="M26">
        <v>2.3584878723752296</v>
      </c>
      <c r="N26">
        <v>2.5044834540469192</v>
      </c>
      <c r="O26">
        <v>1.3877370107288192</v>
      </c>
      <c r="P26">
        <v>0</v>
      </c>
      <c r="Q26">
        <v>0.18780040226940664</v>
      </c>
      <c r="R26">
        <v>0</v>
      </c>
      <c r="S26">
        <v>0.17745026941132114</v>
      </c>
      <c r="T26">
        <v>0.5599415570862033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0.23060704445835942</v>
      </c>
      <c r="AD26">
        <v>0</v>
      </c>
      <c r="AE26">
        <v>0</v>
      </c>
      <c r="AF26">
        <v>0.19108964662909619</v>
      </c>
      <c r="AG26">
        <v>1.2081063985597997</v>
      </c>
      <c r="AH26">
        <v>6.0665365998747639E-2</v>
      </c>
      <c r="AI26">
        <v>0</v>
      </c>
      <c r="AJ26">
        <v>0</v>
      </c>
      <c r="AK26">
        <v>1.257455852849092</v>
      </c>
      <c r="AL26">
        <v>0</v>
      </c>
      <c r="AM26">
        <v>0.37109318941765812</v>
      </c>
      <c r="AN26">
        <v>1.2916305781673972E-2</v>
      </c>
      <c r="AO26">
        <v>0</v>
      </c>
      <c r="AP26">
        <v>0</v>
      </c>
      <c r="AQ26">
        <v>0.48578848382383633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76.196461072844926</v>
      </c>
      <c r="BA26">
        <v>3.6742103236096018</v>
      </c>
      <c r="BB26">
        <f t="shared" si="0"/>
        <v>84.22555818379729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0.65748242035760562</v>
      </c>
      <c r="M27">
        <v>2.3584878723752296</v>
      </c>
      <c r="N27">
        <v>2.5044834540469192</v>
      </c>
      <c r="O27">
        <v>1.3877370107288192</v>
      </c>
      <c r="P27">
        <v>0</v>
      </c>
      <c r="Q27">
        <v>0</v>
      </c>
      <c r="R27">
        <v>0</v>
      </c>
      <c r="S27">
        <v>0</v>
      </c>
      <c r="T27">
        <v>0.5599415570862033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0.23060704445835942</v>
      </c>
      <c r="AD27">
        <v>0</v>
      </c>
      <c r="AE27">
        <v>0</v>
      </c>
      <c r="AF27">
        <v>0.19108964662909619</v>
      </c>
      <c r="AG27">
        <v>1.2081063985597997</v>
      </c>
      <c r="AH27">
        <v>0.40443578772698807</v>
      </c>
      <c r="AI27">
        <v>0</v>
      </c>
      <c r="AJ27">
        <v>0</v>
      </c>
      <c r="AK27">
        <v>1.257455852849092</v>
      </c>
      <c r="AL27">
        <v>0</v>
      </c>
      <c r="AM27">
        <v>0.37109318941765812</v>
      </c>
      <c r="AN27">
        <v>1.2916305781673972E-2</v>
      </c>
      <c r="AO27">
        <v>0</v>
      </c>
      <c r="AP27">
        <v>0</v>
      </c>
      <c r="AQ27">
        <v>0.97157699979127521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87.727215612606955</v>
      </c>
      <c r="BA27">
        <v>4.1734218985709663</v>
      </c>
      <c r="BB27">
        <f t="shared" si="0"/>
        <v>95.669207253844704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0.70967134677748167</v>
      </c>
      <c r="M28">
        <v>2.3584878723752296</v>
      </c>
      <c r="N28">
        <v>2.5044834540469192</v>
      </c>
      <c r="O28">
        <v>1.3877370107288192</v>
      </c>
      <c r="P28">
        <v>0</v>
      </c>
      <c r="Q28">
        <v>0.18793061711379225</v>
      </c>
      <c r="R28">
        <v>0</v>
      </c>
      <c r="S28">
        <v>0</v>
      </c>
      <c r="T28">
        <v>0.5599415570862033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0.23060704445835942</v>
      </c>
      <c r="AD28">
        <v>3.0344239824671257E-2</v>
      </c>
      <c r="AE28">
        <v>0.38781488916718837</v>
      </c>
      <c r="AF28">
        <v>0.19108964662909619</v>
      </c>
      <c r="AG28">
        <v>1.2081063985597997</v>
      </c>
      <c r="AH28">
        <v>0.80887157545397614</v>
      </c>
      <c r="AI28">
        <v>0</v>
      </c>
      <c r="AJ28">
        <v>0</v>
      </c>
      <c r="AK28">
        <v>1.257455852849092</v>
      </c>
      <c r="AL28">
        <v>0</v>
      </c>
      <c r="AM28">
        <v>0.37109318941765812</v>
      </c>
      <c r="AN28">
        <v>1.2916305781673972E-2</v>
      </c>
      <c r="AO28">
        <v>0</v>
      </c>
      <c r="AP28">
        <v>0</v>
      </c>
      <c r="AQ28">
        <v>1.4573654836151113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87.967989981214757</v>
      </c>
      <c r="BA28">
        <v>4.2482136902411725</v>
      </c>
      <c r="BB28">
        <f t="shared" si="0"/>
        <v>97.383692774858659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0.70967134677748167</v>
      </c>
      <c r="M29">
        <v>2.3584878723752296</v>
      </c>
      <c r="N29">
        <v>2.5044834540469192</v>
      </c>
      <c r="O29">
        <v>1.3877370107288192</v>
      </c>
      <c r="P29">
        <v>0</v>
      </c>
      <c r="Q29">
        <v>0</v>
      </c>
      <c r="R29">
        <v>0</v>
      </c>
      <c r="S29">
        <v>0</v>
      </c>
      <c r="T29">
        <v>0.5599415570862033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0.23060704445835942</v>
      </c>
      <c r="AD29">
        <v>0.20937521540388226</v>
      </c>
      <c r="AE29">
        <v>0.77562975453976191</v>
      </c>
      <c r="AF29">
        <v>0.19108964662909619</v>
      </c>
      <c r="AG29">
        <v>1.2081063985597997</v>
      </c>
      <c r="AH29">
        <v>1.3144162993112083</v>
      </c>
      <c r="AI29">
        <v>0</v>
      </c>
      <c r="AJ29">
        <v>0</v>
      </c>
      <c r="AK29">
        <v>1.257455852849092</v>
      </c>
      <c r="AL29">
        <v>0</v>
      </c>
      <c r="AM29">
        <v>0.37109318941765812</v>
      </c>
      <c r="AN29">
        <v>1.2916305781673972E-2</v>
      </c>
      <c r="AO29">
        <v>0</v>
      </c>
      <c r="AP29">
        <v>0</v>
      </c>
      <c r="AQ29">
        <v>1.9431539995825504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88.426631183468984</v>
      </c>
      <c r="BA29">
        <v>4.3246612782764986</v>
      </c>
      <c r="BB29">
        <f t="shared" si="0"/>
        <v>99.136134852740227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0.70967134677748167</v>
      </c>
      <c r="M30">
        <v>2.3584878723752296</v>
      </c>
      <c r="N30">
        <v>2.5044834540469192</v>
      </c>
      <c r="O30">
        <v>1.3877370107288192</v>
      </c>
      <c r="P30">
        <v>0</v>
      </c>
      <c r="Q30">
        <v>0</v>
      </c>
      <c r="R30">
        <v>0</v>
      </c>
      <c r="S30">
        <v>0</v>
      </c>
      <c r="T30">
        <v>0.5599415570862033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7.4944189104571082E-2</v>
      </c>
      <c r="AC30">
        <v>0.46166924024212053</v>
      </c>
      <c r="AD30">
        <v>0.4187504076393237</v>
      </c>
      <c r="AE30">
        <v>0.77562975453976191</v>
      </c>
      <c r="AF30">
        <v>0.38217931506992275</v>
      </c>
      <c r="AG30">
        <v>1.2081063985597997</v>
      </c>
      <c r="AH30">
        <v>1.7188520870381965</v>
      </c>
      <c r="AI30">
        <v>0</v>
      </c>
      <c r="AJ30">
        <v>0</v>
      </c>
      <c r="AK30">
        <v>1.257455852849092</v>
      </c>
      <c r="AL30">
        <v>0</v>
      </c>
      <c r="AM30">
        <v>0.37109318941765812</v>
      </c>
      <c r="AN30">
        <v>1.2916305781673972E-2</v>
      </c>
      <c r="AO30">
        <v>0</v>
      </c>
      <c r="AP30">
        <v>0</v>
      </c>
      <c r="AQ30">
        <v>1.9431539995825504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89.034167188478392</v>
      </c>
      <c r="BA30">
        <v>4.3964921972774738</v>
      </c>
      <c r="BB30">
        <f t="shared" si="0"/>
        <v>100.78274697204026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0.70967134677748167</v>
      </c>
      <c r="M31">
        <v>2.3584878723752296</v>
      </c>
      <c r="N31">
        <v>2.5044834540469192</v>
      </c>
      <c r="O31">
        <v>1.3877370107288192</v>
      </c>
      <c r="P31">
        <v>0</v>
      </c>
      <c r="Q31">
        <v>0</v>
      </c>
      <c r="R31">
        <v>0</v>
      </c>
      <c r="S31">
        <v>0</v>
      </c>
      <c r="T31">
        <v>0.5599415570862033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0.14988835003130871</v>
      </c>
      <c r="AC31">
        <v>0.46166924024212053</v>
      </c>
      <c r="AD31">
        <v>0.4187504076393237</v>
      </c>
      <c r="AE31">
        <v>0.77562975453976191</v>
      </c>
      <c r="AF31">
        <v>0.57326896169901886</v>
      </c>
      <c r="AG31">
        <v>1.2081063985597997</v>
      </c>
      <c r="AH31">
        <v>2.2163081271133374</v>
      </c>
      <c r="AI31">
        <v>9.100150907952409E-2</v>
      </c>
      <c r="AJ31">
        <v>0</v>
      </c>
      <c r="AK31">
        <v>1.257455852849092</v>
      </c>
      <c r="AL31">
        <v>0</v>
      </c>
      <c r="AM31">
        <v>0.37109318941765812</v>
      </c>
      <c r="AN31">
        <v>1.2916305781673972E-2</v>
      </c>
      <c r="AO31">
        <v>0</v>
      </c>
      <c r="AP31">
        <v>0</v>
      </c>
      <c r="AQ31">
        <v>1.9431539995825504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89.666989146315984</v>
      </c>
      <c r="BA31">
        <v>4.4586618938255809</v>
      </c>
      <c r="BB31">
        <f t="shared" si="0"/>
        <v>102.20789059004024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0.70967134677748167</v>
      </c>
      <c r="M32">
        <v>2.3584878723752296</v>
      </c>
      <c r="N32">
        <v>2.5044834540469192</v>
      </c>
      <c r="O32">
        <v>1.3877370107288192</v>
      </c>
      <c r="P32">
        <v>0</v>
      </c>
      <c r="Q32">
        <v>0</v>
      </c>
      <c r="R32">
        <v>0</v>
      </c>
      <c r="S32">
        <v>0</v>
      </c>
      <c r="T32">
        <v>0.5599415570862033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0.74044848465873514</v>
      </c>
      <c r="AC32">
        <v>0.46166924024212053</v>
      </c>
      <c r="AD32">
        <v>0.62812562304320596</v>
      </c>
      <c r="AE32">
        <v>1.1674439949906072</v>
      </c>
      <c r="AF32">
        <v>0.63696551784596112</v>
      </c>
      <c r="AG32">
        <v>1.2081063985597997</v>
      </c>
      <c r="AH32">
        <v>2.4973909902943014</v>
      </c>
      <c r="AI32">
        <v>0.39433984867459809</v>
      </c>
      <c r="AJ32">
        <v>0</v>
      </c>
      <c r="AK32">
        <v>1.257455852849092</v>
      </c>
      <c r="AL32">
        <v>0</v>
      </c>
      <c r="AM32">
        <v>0.3718443836359841</v>
      </c>
      <c r="AN32">
        <v>1.2916305781673972E-2</v>
      </c>
      <c r="AO32">
        <v>0</v>
      </c>
      <c r="AP32">
        <v>0</v>
      </c>
      <c r="AQ32">
        <v>1.9431539995825504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90.63661657274055</v>
      </c>
      <c r="BA32">
        <v>4.5761301753735939</v>
      </c>
      <c r="BB32">
        <f t="shared" si="0"/>
        <v>104.90066827854024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0.70967134677748167</v>
      </c>
      <c r="M33">
        <v>2.3584878723752296</v>
      </c>
      <c r="N33">
        <v>2.5044834540469192</v>
      </c>
      <c r="O33">
        <v>1.3877370107288192</v>
      </c>
      <c r="P33">
        <v>0</v>
      </c>
      <c r="Q33">
        <v>0</v>
      </c>
      <c r="R33">
        <v>0</v>
      </c>
      <c r="S33">
        <v>0</v>
      </c>
      <c r="T33">
        <v>0.5599415570862033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0.74044848465873514</v>
      </c>
      <c r="AC33">
        <v>0.46166924024212053</v>
      </c>
      <c r="AD33">
        <v>0.62812562304320596</v>
      </c>
      <c r="AE33">
        <v>1.1674439949906072</v>
      </c>
      <c r="AF33">
        <v>0.63696551784596112</v>
      </c>
      <c r="AG33">
        <v>1.2081063985597997</v>
      </c>
      <c r="AH33">
        <v>2.4973909902943014</v>
      </c>
      <c r="AI33">
        <v>0.39433984867459809</v>
      </c>
      <c r="AJ33">
        <v>0</v>
      </c>
      <c r="AK33">
        <v>1.257455852849092</v>
      </c>
      <c r="AL33">
        <v>0</v>
      </c>
      <c r="AM33">
        <v>0.3718443836359841</v>
      </c>
      <c r="AN33">
        <v>1.2916305781673972E-2</v>
      </c>
      <c r="AO33">
        <v>0</v>
      </c>
      <c r="AP33">
        <v>0</v>
      </c>
      <c r="AQ33">
        <v>1.9431539995825504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90.63661657274055</v>
      </c>
      <c r="BA33">
        <v>4.5761301753735939</v>
      </c>
      <c r="BB33">
        <f t="shared" si="0"/>
        <v>104.90066827854024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0.70967134677748167</v>
      </c>
      <c r="M34">
        <v>2.3584878723752296</v>
      </c>
      <c r="N34">
        <v>2.5044834540469192</v>
      </c>
      <c r="O34">
        <v>1.3877370107288192</v>
      </c>
      <c r="P34">
        <v>0</v>
      </c>
      <c r="Q34">
        <v>0</v>
      </c>
      <c r="R34">
        <v>0</v>
      </c>
      <c r="S34">
        <v>0</v>
      </c>
      <c r="T34">
        <v>0.5599415570862033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0.74044848465873514</v>
      </c>
      <c r="AC34">
        <v>0.46166924024212053</v>
      </c>
      <c r="AD34">
        <v>0.62812562304320596</v>
      </c>
      <c r="AE34">
        <v>1.1674439949906072</v>
      </c>
      <c r="AF34">
        <v>0.63696551784596112</v>
      </c>
      <c r="AG34">
        <v>1.2081063985597997</v>
      </c>
      <c r="AH34">
        <v>2.4973909902943014</v>
      </c>
      <c r="AI34">
        <v>0.39433984867459809</v>
      </c>
      <c r="AJ34">
        <v>0</v>
      </c>
      <c r="AK34">
        <v>1.257455852849092</v>
      </c>
      <c r="AL34">
        <v>0</v>
      </c>
      <c r="AM34">
        <v>0.3718443836359841</v>
      </c>
      <c r="AN34">
        <v>1.2916305781673972E-2</v>
      </c>
      <c r="AO34">
        <v>0</v>
      </c>
      <c r="AP34">
        <v>0</v>
      </c>
      <c r="AQ34">
        <v>1.9431539995825504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90.63661657274055</v>
      </c>
      <c r="BA34">
        <v>4.5761301753735939</v>
      </c>
      <c r="BB34">
        <f t="shared" si="0"/>
        <v>104.90066827854024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0.70967134677748167</v>
      </c>
      <c r="M35">
        <v>2.3584878723752296</v>
      </c>
      <c r="N35">
        <v>2.5044834540469192</v>
      </c>
      <c r="O35">
        <v>1.3877370107288192</v>
      </c>
      <c r="P35">
        <v>0</v>
      </c>
      <c r="Q35">
        <v>0</v>
      </c>
      <c r="R35">
        <v>0</v>
      </c>
      <c r="S35">
        <v>0</v>
      </c>
      <c r="T35">
        <v>0.5599415570862033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0.74044848465873514</v>
      </c>
      <c r="AC35">
        <v>0.46166924024212053</v>
      </c>
      <c r="AD35">
        <v>0.62812562304320596</v>
      </c>
      <c r="AE35">
        <v>1.1674439949906072</v>
      </c>
      <c r="AF35">
        <v>0.63696551784596112</v>
      </c>
      <c r="AG35">
        <v>1.2081063985597997</v>
      </c>
      <c r="AH35">
        <v>2.4973909902943014</v>
      </c>
      <c r="AI35">
        <v>0.39433984867459809</v>
      </c>
      <c r="AJ35">
        <v>0</v>
      </c>
      <c r="AK35">
        <v>1.257455852849092</v>
      </c>
      <c r="AL35">
        <v>0</v>
      </c>
      <c r="AM35">
        <v>0.3718443836359841</v>
      </c>
      <c r="AN35">
        <v>1.2916305781673972E-2</v>
      </c>
      <c r="AO35">
        <v>0</v>
      </c>
      <c r="AP35">
        <v>0</v>
      </c>
      <c r="AQ35">
        <v>1.9431539995825504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90.63661657274055</v>
      </c>
      <c r="BA35">
        <v>4.5761301753735939</v>
      </c>
      <c r="BB35">
        <f t="shared" si="0"/>
        <v>104.90066827854024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0.70967134677748167</v>
      </c>
      <c r="M36">
        <v>2.3584878723752296</v>
      </c>
      <c r="N36">
        <v>2.5044834540469192</v>
      </c>
      <c r="O36">
        <v>1.3877370107288192</v>
      </c>
      <c r="P36">
        <v>0</v>
      </c>
      <c r="Q36">
        <v>0</v>
      </c>
      <c r="R36">
        <v>0</v>
      </c>
      <c r="S36">
        <v>0</v>
      </c>
      <c r="T36">
        <v>0.5599415570862033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0.74044848465873514</v>
      </c>
      <c r="AC36">
        <v>0.46166924024212053</v>
      </c>
      <c r="AD36">
        <v>0.62812562304320596</v>
      </c>
      <c r="AE36">
        <v>1.1674439949906072</v>
      </c>
      <c r="AF36">
        <v>0.63696551784596112</v>
      </c>
      <c r="AG36">
        <v>1.2081063985597997</v>
      </c>
      <c r="AH36">
        <v>2.4973909902943014</v>
      </c>
      <c r="AI36">
        <v>0.39433984867459809</v>
      </c>
      <c r="AJ36">
        <v>0</v>
      </c>
      <c r="AK36">
        <v>1.257455852849092</v>
      </c>
      <c r="AL36">
        <v>0</v>
      </c>
      <c r="AM36">
        <v>0.3718443836359841</v>
      </c>
      <c r="AN36">
        <v>1.2916305781673972E-2</v>
      </c>
      <c r="AO36">
        <v>0</v>
      </c>
      <c r="AP36">
        <v>0</v>
      </c>
      <c r="AQ36">
        <v>1.9431539995825504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90.63661657274055</v>
      </c>
      <c r="BA36">
        <v>4.5761301753735939</v>
      </c>
      <c r="BB36">
        <f t="shared" si="0"/>
        <v>104.90066827854024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0.70967134677748167</v>
      </c>
      <c r="M37">
        <v>2.3584878723752296</v>
      </c>
      <c r="N37">
        <v>2.5044834540469192</v>
      </c>
      <c r="O37">
        <v>1.3877370107288192</v>
      </c>
      <c r="P37">
        <v>0</v>
      </c>
      <c r="Q37">
        <v>0</v>
      </c>
      <c r="R37">
        <v>0</v>
      </c>
      <c r="S37">
        <v>0</v>
      </c>
      <c r="T37">
        <v>0.5599415570862033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0.74044848465873514</v>
      </c>
      <c r="AC37">
        <v>0.46166924024212053</v>
      </c>
      <c r="AD37">
        <v>0.62812562304320596</v>
      </c>
      <c r="AE37">
        <v>1.1674439949906072</v>
      </c>
      <c r="AF37">
        <v>0.63696551784596112</v>
      </c>
      <c r="AG37">
        <v>1.2081063985597997</v>
      </c>
      <c r="AH37">
        <v>2.4973909902943014</v>
      </c>
      <c r="AI37">
        <v>0.39433984867459809</v>
      </c>
      <c r="AJ37">
        <v>0</v>
      </c>
      <c r="AK37">
        <v>1.257455852849092</v>
      </c>
      <c r="AL37">
        <v>0</v>
      </c>
      <c r="AM37">
        <v>0.3718443836359841</v>
      </c>
      <c r="AN37">
        <v>1.2916305781673972E-2</v>
      </c>
      <c r="AO37">
        <v>0</v>
      </c>
      <c r="AP37">
        <v>0</v>
      </c>
      <c r="AQ37">
        <v>1.9431539995825504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90.63661657274055</v>
      </c>
      <c r="BA37">
        <v>4.5761301753735939</v>
      </c>
      <c r="BB37">
        <f t="shared" si="0"/>
        <v>104.90066827854024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0.70967134677748167</v>
      </c>
      <c r="M38">
        <v>2.3584878723752296</v>
      </c>
      <c r="N38">
        <v>2.5044834540469192</v>
      </c>
      <c r="O38">
        <v>1.3877370107288192</v>
      </c>
      <c r="P38">
        <v>0</v>
      </c>
      <c r="Q38">
        <v>0</v>
      </c>
      <c r="R38">
        <v>0</v>
      </c>
      <c r="S38">
        <v>0</v>
      </c>
      <c r="T38">
        <v>0.5599415570862033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0.37022424232936757</v>
      </c>
      <c r="AC38">
        <v>0.46166924024212053</v>
      </c>
      <c r="AD38">
        <v>0.4187504076393237</v>
      </c>
      <c r="AE38">
        <v>0.77562975453976191</v>
      </c>
      <c r="AF38">
        <v>0.38217931506992275</v>
      </c>
      <c r="AG38">
        <v>1.2081063985597997</v>
      </c>
      <c r="AH38">
        <v>1.9979128008766434</v>
      </c>
      <c r="AI38">
        <v>9.100150907952409E-2</v>
      </c>
      <c r="AJ38">
        <v>0</v>
      </c>
      <c r="AK38">
        <v>1.257455852849092</v>
      </c>
      <c r="AL38">
        <v>0</v>
      </c>
      <c r="AM38">
        <v>0.3718443836359841</v>
      </c>
      <c r="AN38">
        <v>1.2916305781673972E-2</v>
      </c>
      <c r="AO38">
        <v>0</v>
      </c>
      <c r="AP38">
        <v>0</v>
      </c>
      <c r="AQ38">
        <v>1.9431539995825504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89.964686912961795</v>
      </c>
      <c r="BA38">
        <v>4.4632306288219779</v>
      </c>
      <c r="BB38">
        <f t="shared" si="0"/>
        <v>102.31262173534023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0.70967134677748167</v>
      </c>
      <c r="M39">
        <v>2.3584878723752296</v>
      </c>
      <c r="N39">
        <v>2.5044834540469192</v>
      </c>
      <c r="O39">
        <v>1.3877370107288192</v>
      </c>
      <c r="P39">
        <v>0</v>
      </c>
      <c r="Q39">
        <v>0</v>
      </c>
      <c r="R39">
        <v>0</v>
      </c>
      <c r="S39">
        <v>0</v>
      </c>
      <c r="T39">
        <v>0.5599415570862033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0.37022424232936757</v>
      </c>
      <c r="AC39">
        <v>0.46166924024212053</v>
      </c>
      <c r="AD39">
        <v>0.20937521540388226</v>
      </c>
      <c r="AE39">
        <v>0.77562975453976191</v>
      </c>
      <c r="AF39">
        <v>0</v>
      </c>
      <c r="AG39">
        <v>1.2081063985597997</v>
      </c>
      <c r="AH39">
        <v>1.819961044771446</v>
      </c>
      <c r="AI39">
        <v>0</v>
      </c>
      <c r="AJ39">
        <v>0</v>
      </c>
      <c r="AK39">
        <v>1.257455852849092</v>
      </c>
      <c r="AL39">
        <v>0</v>
      </c>
      <c r="AM39">
        <v>0.3718443836359841</v>
      </c>
      <c r="AN39">
        <v>1.2916305781673972E-2</v>
      </c>
      <c r="AO39">
        <v>0</v>
      </c>
      <c r="AP39">
        <v>0</v>
      </c>
      <c r="AQ39">
        <v>1.9431539995825504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89.541930703402215</v>
      </c>
      <c r="BA39">
        <v>4.4095901943722975</v>
      </c>
      <c r="BB39">
        <f t="shared" si="0"/>
        <v>101.08299818774024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0.70967134677748167</v>
      </c>
      <c r="M40">
        <v>2.3584878723752296</v>
      </c>
      <c r="N40">
        <v>2.5044834540469192</v>
      </c>
      <c r="O40">
        <v>1.3877370107288192</v>
      </c>
      <c r="P40">
        <v>0</v>
      </c>
      <c r="Q40">
        <v>0</v>
      </c>
      <c r="R40">
        <v>0</v>
      </c>
      <c r="S40">
        <v>0</v>
      </c>
      <c r="T40">
        <v>0.5599415570862033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0.37022424232936757</v>
      </c>
      <c r="AC40">
        <v>0.46166924024212053</v>
      </c>
      <c r="AD40">
        <v>0</v>
      </c>
      <c r="AE40">
        <v>0.77562975453976191</v>
      </c>
      <c r="AF40">
        <v>0</v>
      </c>
      <c r="AG40">
        <v>1.2081063985597997</v>
      </c>
      <c r="AH40">
        <v>1.4984345898559797</v>
      </c>
      <c r="AI40">
        <v>0</v>
      </c>
      <c r="AJ40">
        <v>0</v>
      </c>
      <c r="AK40">
        <v>1.257455852849092</v>
      </c>
      <c r="AL40">
        <v>0</v>
      </c>
      <c r="AM40">
        <v>0.3718443836359841</v>
      </c>
      <c r="AN40">
        <v>1.2916305781673972E-2</v>
      </c>
      <c r="AO40">
        <v>0</v>
      </c>
      <c r="AP40">
        <v>0</v>
      </c>
      <c r="AQ40">
        <v>1.9431539995825504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89.41874347735336</v>
      </c>
      <c r="BA40">
        <v>4.3822492785041058</v>
      </c>
      <c r="BB40">
        <f t="shared" si="0"/>
        <v>100.45625020724023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0.70967134677748167</v>
      </c>
      <c r="M41">
        <v>2.3584878723752296</v>
      </c>
      <c r="N41">
        <v>2.5044834540469192</v>
      </c>
      <c r="O41">
        <v>1.3877370107288192</v>
      </c>
      <c r="P41">
        <v>0</v>
      </c>
      <c r="Q41">
        <v>0</v>
      </c>
      <c r="R41">
        <v>0</v>
      </c>
      <c r="S41">
        <v>0</v>
      </c>
      <c r="T41">
        <v>0.5599415570862033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0.37022424232936757</v>
      </c>
      <c r="AC41">
        <v>0.46166924024212053</v>
      </c>
      <c r="AD41">
        <v>0</v>
      </c>
      <c r="AE41">
        <v>0.77562975453976191</v>
      </c>
      <c r="AF41">
        <v>0</v>
      </c>
      <c r="AG41">
        <v>1.2081063985597997</v>
      </c>
      <c r="AH41">
        <v>0.99895640043832168</v>
      </c>
      <c r="AI41">
        <v>0</v>
      </c>
      <c r="AJ41">
        <v>0</v>
      </c>
      <c r="AK41">
        <v>1.257455852849092</v>
      </c>
      <c r="AL41">
        <v>0</v>
      </c>
      <c r="AM41">
        <v>0.3718443836359841</v>
      </c>
      <c r="AN41">
        <v>1.2916305781673972E-2</v>
      </c>
      <c r="AO41">
        <v>0</v>
      </c>
      <c r="AP41">
        <v>0</v>
      </c>
      <c r="AQ41">
        <v>1.9431539995825504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88.809806929659771</v>
      </c>
      <c r="BA41">
        <v>4.3359175424928607</v>
      </c>
      <c r="BB41">
        <f t="shared" si="0"/>
        <v>99.394167206140224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0.70967134677748167</v>
      </c>
      <c r="M42">
        <v>2.3584878723752296</v>
      </c>
      <c r="N42">
        <v>2.5044834540469192</v>
      </c>
      <c r="O42">
        <v>1.3877370107288192</v>
      </c>
      <c r="P42">
        <v>0</v>
      </c>
      <c r="Q42">
        <v>0</v>
      </c>
      <c r="R42">
        <v>0</v>
      </c>
      <c r="S42">
        <v>0</v>
      </c>
      <c r="T42">
        <v>0.5599415570862033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0.11241625547902316</v>
      </c>
      <c r="AC42">
        <v>0.23060704445835942</v>
      </c>
      <c r="AD42">
        <v>0</v>
      </c>
      <c r="AE42">
        <v>0.38781488916718837</v>
      </c>
      <c r="AF42">
        <v>0</v>
      </c>
      <c r="AG42">
        <v>1.2081063985597997</v>
      </c>
      <c r="AH42">
        <v>0.43881282341891037</v>
      </c>
      <c r="AI42">
        <v>0</v>
      </c>
      <c r="AJ42">
        <v>0</v>
      </c>
      <c r="AK42">
        <v>1.257455852849092</v>
      </c>
      <c r="AL42">
        <v>0</v>
      </c>
      <c r="AM42">
        <v>0.3718443836359841</v>
      </c>
      <c r="AN42">
        <v>1.2916305781673972E-2</v>
      </c>
      <c r="AO42">
        <v>0</v>
      </c>
      <c r="AP42">
        <v>0</v>
      </c>
      <c r="AQ42">
        <v>1.9431539995825504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88.209780839073247</v>
      </c>
      <c r="BA42">
        <v>4.2507770153802449</v>
      </c>
      <c r="BB42">
        <f t="shared" si="0"/>
        <v>97.442453017640233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0.70967134677748167</v>
      </c>
      <c r="M43">
        <v>2.3584878723752296</v>
      </c>
      <c r="N43">
        <v>2.5044834540469192</v>
      </c>
      <c r="O43">
        <v>1.3877370107288192</v>
      </c>
      <c r="P43">
        <v>0</v>
      </c>
      <c r="Q43">
        <v>0</v>
      </c>
      <c r="R43">
        <v>0</v>
      </c>
      <c r="S43">
        <v>0</v>
      </c>
      <c r="T43">
        <v>0.5599415570862033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1.2081063985597997</v>
      </c>
      <c r="AH43">
        <v>6.0665365998747639E-2</v>
      </c>
      <c r="AI43">
        <v>0</v>
      </c>
      <c r="AJ43">
        <v>0</v>
      </c>
      <c r="AK43">
        <v>1.257455852849092</v>
      </c>
      <c r="AL43">
        <v>0</v>
      </c>
      <c r="AM43">
        <v>0.3718443836359841</v>
      </c>
      <c r="AN43">
        <v>1.2916305781673972E-2</v>
      </c>
      <c r="AO43">
        <v>0</v>
      </c>
      <c r="AP43">
        <v>0</v>
      </c>
      <c r="AQ43">
        <v>1.4573654836151113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88.050198288457523</v>
      </c>
      <c r="BA43">
        <v>4.1774449047723348</v>
      </c>
      <c r="BB43">
        <f t="shared" si="0"/>
        <v>95.761428415140259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0.70967134677748167</v>
      </c>
      <c r="M44">
        <v>2.3584878723752296</v>
      </c>
      <c r="N44">
        <v>2.5044834540469192</v>
      </c>
      <c r="O44">
        <v>1.3877370107288192</v>
      </c>
      <c r="P44">
        <v>0</v>
      </c>
      <c r="Q44">
        <v>0</v>
      </c>
      <c r="R44">
        <v>0</v>
      </c>
      <c r="S44">
        <v>0</v>
      </c>
      <c r="T44">
        <v>0.5599415570862033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1.2081063985597997</v>
      </c>
      <c r="AH44">
        <v>0</v>
      </c>
      <c r="AI44">
        <v>0</v>
      </c>
      <c r="AJ44">
        <v>0</v>
      </c>
      <c r="AK44">
        <v>1.257455852849092</v>
      </c>
      <c r="AL44">
        <v>0</v>
      </c>
      <c r="AM44">
        <v>0.3718443836359841</v>
      </c>
      <c r="AN44">
        <v>1.2916305781673972E-2</v>
      </c>
      <c r="AO44">
        <v>0</v>
      </c>
      <c r="AP44">
        <v>0</v>
      </c>
      <c r="AQ44">
        <v>1.4573654836151113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88.101616572740554</v>
      </c>
      <c r="BA44">
        <v>4.1770583767566229</v>
      </c>
      <c r="BB44">
        <f t="shared" si="0"/>
        <v>95.752567861440255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0.70967134677748167</v>
      </c>
      <c r="M45">
        <v>2.3584878723752296</v>
      </c>
      <c r="N45">
        <v>2.5044834540469192</v>
      </c>
      <c r="O45">
        <v>1.3877370107288192</v>
      </c>
      <c r="P45">
        <v>0</v>
      </c>
      <c r="Q45">
        <v>0</v>
      </c>
      <c r="R45">
        <v>0</v>
      </c>
      <c r="S45">
        <v>0</v>
      </c>
      <c r="T45">
        <v>0.5599415570862033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1.2081063985597997</v>
      </c>
      <c r="AH45">
        <v>0</v>
      </c>
      <c r="AI45">
        <v>0</v>
      </c>
      <c r="AJ45">
        <v>0</v>
      </c>
      <c r="AK45">
        <v>1.257455852849092</v>
      </c>
      <c r="AL45">
        <v>0</v>
      </c>
      <c r="AM45">
        <v>0.3718443836359841</v>
      </c>
      <c r="AN45">
        <v>1.2916305781673972E-2</v>
      </c>
      <c r="AO45">
        <v>0</v>
      </c>
      <c r="AP45">
        <v>0</v>
      </c>
      <c r="AQ45">
        <v>0.97157699979127521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87.584230849509495</v>
      </c>
      <c r="BA45">
        <v>4.1351256949017348</v>
      </c>
      <c r="BB45">
        <f t="shared" si="0"/>
        <v>94.791326336240246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0.70967134677748167</v>
      </c>
      <c r="M46">
        <v>2.3584878723752296</v>
      </c>
      <c r="N46">
        <v>2.5044834540469192</v>
      </c>
      <c r="O46">
        <v>1.3877370107288192</v>
      </c>
      <c r="P46">
        <v>0</v>
      </c>
      <c r="Q46">
        <v>0</v>
      </c>
      <c r="R46">
        <v>0</v>
      </c>
      <c r="S46">
        <v>0</v>
      </c>
      <c r="T46">
        <v>0.5599415570862033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1.2081063985597997</v>
      </c>
      <c r="AH46">
        <v>0</v>
      </c>
      <c r="AI46">
        <v>0</v>
      </c>
      <c r="AJ46">
        <v>0</v>
      </c>
      <c r="AK46">
        <v>1.257455852849092</v>
      </c>
      <c r="AL46">
        <v>0</v>
      </c>
      <c r="AM46">
        <v>0.3718443836359841</v>
      </c>
      <c r="AN46">
        <v>1.2916305781673972E-2</v>
      </c>
      <c r="AO46">
        <v>0</v>
      </c>
      <c r="AP46">
        <v>0</v>
      </c>
      <c r="AQ46">
        <v>0.97157699979127521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87.570432060112708</v>
      </c>
      <c r="BA46">
        <v>4.1345489055049462</v>
      </c>
      <c r="BB46">
        <f t="shared" si="0"/>
        <v>94.778104336240247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0.63662123447109142</v>
      </c>
      <c r="M47">
        <v>2.3584878723752296</v>
      </c>
      <c r="N47">
        <v>2.5044834540469192</v>
      </c>
      <c r="O47">
        <v>1.3877370107288192</v>
      </c>
      <c r="P47">
        <v>0</v>
      </c>
      <c r="Q47">
        <v>0</v>
      </c>
      <c r="R47">
        <v>0</v>
      </c>
      <c r="S47">
        <v>0</v>
      </c>
      <c r="T47">
        <v>0.5599415570862033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1.2081063985597997</v>
      </c>
      <c r="AH47">
        <v>0</v>
      </c>
      <c r="AI47">
        <v>0</v>
      </c>
      <c r="AJ47">
        <v>0</v>
      </c>
      <c r="AK47">
        <v>1.257455852849092</v>
      </c>
      <c r="AL47">
        <v>0</v>
      </c>
      <c r="AM47">
        <v>0.3718443836359841</v>
      </c>
      <c r="AN47">
        <v>1.2916305781673972E-2</v>
      </c>
      <c r="AO47">
        <v>0</v>
      </c>
      <c r="AP47">
        <v>0</v>
      </c>
      <c r="AQ47">
        <v>0.48578848382383633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87.434761010227518</v>
      </c>
      <c r="BA47">
        <v>4.1055184009578918</v>
      </c>
      <c r="BB47">
        <f t="shared" si="0"/>
        <v>94.112625162628277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0.63662123447109142</v>
      </c>
      <c r="M48">
        <v>2.3584878723752296</v>
      </c>
      <c r="N48">
        <v>2.5044834540469192</v>
      </c>
      <c r="O48">
        <v>1.3877370107288192</v>
      </c>
      <c r="P48">
        <v>0</v>
      </c>
      <c r="Q48">
        <v>0</v>
      </c>
      <c r="R48">
        <v>0</v>
      </c>
      <c r="S48">
        <v>0</v>
      </c>
      <c r="T48">
        <v>0.5599415570862033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1.2081063985597997</v>
      </c>
      <c r="AH48">
        <v>0</v>
      </c>
      <c r="AI48">
        <v>0</v>
      </c>
      <c r="AJ48">
        <v>0</v>
      </c>
      <c r="AK48">
        <v>1.257455852849092</v>
      </c>
      <c r="AL48">
        <v>0</v>
      </c>
      <c r="AM48">
        <v>0.3718443836359841</v>
      </c>
      <c r="AN48">
        <v>1.2916305781673972E-2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87.434761010227518</v>
      </c>
      <c r="BA48">
        <v>4.0852124423340559</v>
      </c>
      <c r="BB48">
        <f t="shared" si="0"/>
        <v>93.647142637428274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0.63662123447109142</v>
      </c>
      <c r="M49">
        <v>2.3584878723752296</v>
      </c>
      <c r="N49">
        <v>2.5044834540469192</v>
      </c>
      <c r="O49">
        <v>1.3877370107288192</v>
      </c>
      <c r="P49">
        <v>0</v>
      </c>
      <c r="Q49">
        <v>0</v>
      </c>
      <c r="R49">
        <v>0</v>
      </c>
      <c r="S49">
        <v>0</v>
      </c>
      <c r="T49">
        <v>0.5599415570862033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1.2081063985597997</v>
      </c>
      <c r="AH49">
        <v>0</v>
      </c>
      <c r="AI49">
        <v>0</v>
      </c>
      <c r="AJ49">
        <v>0</v>
      </c>
      <c r="AK49">
        <v>1.257455852849092</v>
      </c>
      <c r="AL49">
        <v>0</v>
      </c>
      <c r="AM49">
        <v>0.3718443836359841</v>
      </c>
      <c r="AN49">
        <v>1.2916305781673972E-2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87.372143602588181</v>
      </c>
      <c r="BA49">
        <v>4.0825950346947355</v>
      </c>
      <c r="BB49">
        <f t="shared" si="0"/>
        <v>93.587142637428258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0.63662123447109142</v>
      </c>
      <c r="M50">
        <v>2.3584878723752296</v>
      </c>
      <c r="N50">
        <v>2.5044834540469192</v>
      </c>
      <c r="O50">
        <v>1.3877370107288192</v>
      </c>
      <c r="P50">
        <v>0</v>
      </c>
      <c r="Q50">
        <v>0</v>
      </c>
      <c r="R50">
        <v>0</v>
      </c>
      <c r="S50">
        <v>0</v>
      </c>
      <c r="T50">
        <v>0.5599415570862033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1.2081063985597997</v>
      </c>
      <c r="AH50">
        <v>0</v>
      </c>
      <c r="AI50">
        <v>0</v>
      </c>
      <c r="AJ50">
        <v>0</v>
      </c>
      <c r="AK50">
        <v>1.257455852849092</v>
      </c>
      <c r="AL50">
        <v>0</v>
      </c>
      <c r="AM50">
        <v>0.3718443836359841</v>
      </c>
      <c r="AN50">
        <v>1.2916305781673972E-2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87.372143602588181</v>
      </c>
      <c r="BA50">
        <v>4.0825950346947355</v>
      </c>
      <c r="BB50">
        <f t="shared" si="0"/>
        <v>93.587142637428258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0.63662123447109142</v>
      </c>
      <c r="M51">
        <v>2.3584878723752296</v>
      </c>
      <c r="N51">
        <v>2.5044834540469192</v>
      </c>
      <c r="O51">
        <v>1.3877370107288192</v>
      </c>
      <c r="P51">
        <v>0</v>
      </c>
      <c r="Q51">
        <v>0.18805358761576874</v>
      </c>
      <c r="R51">
        <v>0</v>
      </c>
      <c r="S51">
        <v>0</v>
      </c>
      <c r="T51">
        <v>0.5599415570862033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1.2081063985597997</v>
      </c>
      <c r="AH51">
        <v>0</v>
      </c>
      <c r="AI51">
        <v>0</v>
      </c>
      <c r="AJ51">
        <v>0</v>
      </c>
      <c r="AK51">
        <v>1.257455852849092</v>
      </c>
      <c r="AL51">
        <v>0</v>
      </c>
      <c r="AM51">
        <v>0.3718443836359841</v>
      </c>
      <c r="AN51">
        <v>1.2916305781673972E-2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87.372143602588181</v>
      </c>
      <c r="BA51">
        <v>4.0904556746570737</v>
      </c>
      <c r="BB51">
        <f t="shared" si="0"/>
        <v>93.767335585081682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0.63662123447109142</v>
      </c>
      <c r="M52">
        <v>2.3584878723752296</v>
      </c>
      <c r="N52">
        <v>2.5044834540469192</v>
      </c>
      <c r="O52">
        <v>1.3877370107288192</v>
      </c>
      <c r="P52">
        <v>0</v>
      </c>
      <c r="Q52">
        <v>0.18805358761576874</v>
      </c>
      <c r="R52">
        <v>0</v>
      </c>
      <c r="S52">
        <v>0</v>
      </c>
      <c r="T52">
        <v>0.5599415570862033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1.2081063985597997</v>
      </c>
      <c r="AH52">
        <v>0</v>
      </c>
      <c r="AI52">
        <v>0</v>
      </c>
      <c r="AJ52">
        <v>0</v>
      </c>
      <c r="AK52">
        <v>1.257455852849092</v>
      </c>
      <c r="AL52">
        <v>0</v>
      </c>
      <c r="AM52">
        <v>0.3718443836359841</v>
      </c>
      <c r="AN52">
        <v>1.2916305781673972E-2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87.372143602588181</v>
      </c>
      <c r="BA52">
        <v>4.0904556746570737</v>
      </c>
      <c r="BB52">
        <f t="shared" si="0"/>
        <v>93.767335585081682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0.63662123447109142</v>
      </c>
      <c r="M53">
        <v>2.3584878723752296</v>
      </c>
      <c r="N53">
        <v>2.5044834540469192</v>
      </c>
      <c r="O53">
        <v>1.3877370107288192</v>
      </c>
      <c r="P53">
        <v>0</v>
      </c>
      <c r="Q53">
        <v>0.18805358761576874</v>
      </c>
      <c r="R53">
        <v>0</v>
      </c>
      <c r="S53">
        <v>0</v>
      </c>
      <c r="T53">
        <v>0.5599415570862033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1.2081063985597997</v>
      </c>
      <c r="AH53">
        <v>0</v>
      </c>
      <c r="AI53">
        <v>0</v>
      </c>
      <c r="AJ53">
        <v>0</v>
      </c>
      <c r="AK53">
        <v>1.257455852849092</v>
      </c>
      <c r="AL53">
        <v>0</v>
      </c>
      <c r="AM53">
        <v>0.3718443836359841</v>
      </c>
      <c r="AN53">
        <v>1.2916305781673972E-2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81.026912961803376</v>
      </c>
      <c r="BA53">
        <v>3.8252250338722669</v>
      </c>
      <c r="BB53">
        <f t="shared" si="0"/>
        <v>87.687335585081684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0.63662123447109142</v>
      </c>
      <c r="M54">
        <v>2.3584878723752296</v>
      </c>
      <c r="N54">
        <v>2.5044834540469192</v>
      </c>
      <c r="O54">
        <v>1.3877370107288192</v>
      </c>
      <c r="P54">
        <v>0</v>
      </c>
      <c r="Q54">
        <v>0.18805358761576874</v>
      </c>
      <c r="R54">
        <v>0</v>
      </c>
      <c r="S54">
        <v>0</v>
      </c>
      <c r="T54">
        <v>0.5599415570862033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1.2081063985597997</v>
      </c>
      <c r="AH54">
        <v>0</v>
      </c>
      <c r="AI54">
        <v>0</v>
      </c>
      <c r="AJ54">
        <v>0</v>
      </c>
      <c r="AK54">
        <v>1.257455852849092</v>
      </c>
      <c r="AL54">
        <v>0</v>
      </c>
      <c r="AM54">
        <v>0.3718443836359841</v>
      </c>
      <c r="AN54">
        <v>1.2916305781673972E-2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77.09245251513255</v>
      </c>
      <c r="BA54">
        <v>3.6607645872014367</v>
      </c>
      <c r="BB54">
        <f t="shared" si="0"/>
        <v>83.917335585081688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0.69926539321464276</v>
      </c>
      <c r="M55">
        <v>2.3584878723752296</v>
      </c>
      <c r="N55">
        <v>2.5044834540469192</v>
      </c>
      <c r="O55">
        <v>1.3877370107288192</v>
      </c>
      <c r="P55">
        <v>0</v>
      </c>
      <c r="Q55">
        <v>0.17738391290600569</v>
      </c>
      <c r="R55">
        <v>0</v>
      </c>
      <c r="S55">
        <v>0</v>
      </c>
      <c r="T55">
        <v>0.5599415570862033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0.19108964662909619</v>
      </c>
      <c r="AG55">
        <v>1.2081063985597997</v>
      </c>
      <c r="AH55">
        <v>0</v>
      </c>
      <c r="AI55">
        <v>0</v>
      </c>
      <c r="AJ55">
        <v>0</v>
      </c>
      <c r="AK55">
        <v>1.257455852849092</v>
      </c>
      <c r="AL55">
        <v>0</v>
      </c>
      <c r="AM55">
        <v>0.3718443836359841</v>
      </c>
      <c r="AN55">
        <v>1.2916305781673972E-2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76.226245042788563</v>
      </c>
      <c r="BA55">
        <v>3.6347171955191566</v>
      </c>
      <c r="BB55">
        <f t="shared" si="0"/>
        <v>83.320239635082871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0.69926539321464276</v>
      </c>
      <c r="M56">
        <v>2.3584878723752296</v>
      </c>
      <c r="N56">
        <v>2.5044834540469192</v>
      </c>
      <c r="O56">
        <v>1.3877370107288192</v>
      </c>
      <c r="P56">
        <v>0</v>
      </c>
      <c r="Q56">
        <v>0.17738391290600569</v>
      </c>
      <c r="R56">
        <v>0</v>
      </c>
      <c r="S56">
        <v>0</v>
      </c>
      <c r="T56">
        <v>0.5599415570862033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0.19108964662909619</v>
      </c>
      <c r="AG56">
        <v>1.2081063985597997</v>
      </c>
      <c r="AH56">
        <v>0</v>
      </c>
      <c r="AI56">
        <v>0</v>
      </c>
      <c r="AJ56">
        <v>0</v>
      </c>
      <c r="AK56">
        <v>1.257455852849092</v>
      </c>
      <c r="AL56">
        <v>0</v>
      </c>
      <c r="AM56">
        <v>0.3718443836359841</v>
      </c>
      <c r="AN56">
        <v>1.2916305781673972E-2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76.299298685034444</v>
      </c>
      <c r="BA56">
        <v>3.6377708377650446</v>
      </c>
      <c r="BB56">
        <f t="shared" si="0"/>
        <v>83.390239635082864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0.69926539321464276</v>
      </c>
      <c r="M57">
        <v>2.3584878723752296</v>
      </c>
      <c r="N57">
        <v>2.5044834540469192</v>
      </c>
      <c r="O57">
        <v>1.3877370107288192</v>
      </c>
      <c r="P57">
        <v>0</v>
      </c>
      <c r="Q57">
        <v>0.18785852074945997</v>
      </c>
      <c r="R57">
        <v>0</v>
      </c>
      <c r="S57">
        <v>0</v>
      </c>
      <c r="T57">
        <v>0.5599415570862033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0.19108964662909619</v>
      </c>
      <c r="AG57">
        <v>1.2081063985597997</v>
      </c>
      <c r="AH57">
        <v>0</v>
      </c>
      <c r="AI57">
        <v>0</v>
      </c>
      <c r="AJ57">
        <v>0</v>
      </c>
      <c r="AK57">
        <v>1.257455852849092</v>
      </c>
      <c r="AL57">
        <v>0</v>
      </c>
      <c r="AM57">
        <v>0.3718443836359841</v>
      </c>
      <c r="AN57">
        <v>1.2916305781673972E-2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76.361916092673766</v>
      </c>
      <c r="BA57">
        <v>3.6408260840122213</v>
      </c>
      <c r="BB57">
        <f t="shared" si="0"/>
        <v>83.460276404318464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0.69926539321464276</v>
      </c>
      <c r="M58">
        <v>2.3584878723752296</v>
      </c>
      <c r="N58">
        <v>2.5044834540469192</v>
      </c>
      <c r="O58">
        <v>1.3877370107288192</v>
      </c>
      <c r="P58">
        <v>0</v>
      </c>
      <c r="Q58">
        <v>0.18785852074945997</v>
      </c>
      <c r="R58">
        <v>0</v>
      </c>
      <c r="S58">
        <v>0</v>
      </c>
      <c r="T58">
        <v>0.5599415570862033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0.19108964662909619</v>
      </c>
      <c r="AG58">
        <v>1.2081063985597997</v>
      </c>
      <c r="AH58">
        <v>0</v>
      </c>
      <c r="AI58">
        <v>0</v>
      </c>
      <c r="AJ58">
        <v>0</v>
      </c>
      <c r="AK58">
        <v>1.257455852849092</v>
      </c>
      <c r="AL58">
        <v>0</v>
      </c>
      <c r="AM58">
        <v>0.3718443836359841</v>
      </c>
      <c r="AN58">
        <v>1.2916305781673972E-2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76.361916092673766</v>
      </c>
      <c r="BA58">
        <v>3.6408260840122213</v>
      </c>
      <c r="BB58">
        <f t="shared" si="0"/>
        <v>83.460276404318464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0.69926539321464276</v>
      </c>
      <c r="M59">
        <v>2.3584878723752296</v>
      </c>
      <c r="N59">
        <v>2.5044834540469192</v>
      </c>
      <c r="O59">
        <v>1.3877370107288192</v>
      </c>
      <c r="P59">
        <v>0</v>
      </c>
      <c r="Q59">
        <v>0.18785852074945997</v>
      </c>
      <c r="R59">
        <v>0</v>
      </c>
      <c r="S59">
        <v>0</v>
      </c>
      <c r="T59">
        <v>0.5599415570862033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0.19108964662909619</v>
      </c>
      <c r="AG59">
        <v>1.2081063985597997</v>
      </c>
      <c r="AH59">
        <v>0</v>
      </c>
      <c r="AI59">
        <v>0</v>
      </c>
      <c r="AJ59">
        <v>0</v>
      </c>
      <c r="AK59">
        <v>1.257455852849092</v>
      </c>
      <c r="AL59">
        <v>0</v>
      </c>
      <c r="AM59">
        <v>0.3718443836359841</v>
      </c>
      <c r="AN59">
        <v>1.2916305781673972E-2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76.33926007096639</v>
      </c>
      <c r="BA59">
        <v>3.6398790623048458</v>
      </c>
      <c r="BB59">
        <f t="shared" si="0"/>
        <v>83.438567404318462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0.69926539321464276</v>
      </c>
      <c r="M60">
        <v>2.3584878723752296</v>
      </c>
      <c r="N60">
        <v>2.5044834540469192</v>
      </c>
      <c r="O60">
        <v>1.3877370107288192</v>
      </c>
      <c r="P60">
        <v>0</v>
      </c>
      <c r="Q60">
        <v>0.18785852074945997</v>
      </c>
      <c r="R60">
        <v>0</v>
      </c>
      <c r="S60">
        <v>0</v>
      </c>
      <c r="T60">
        <v>0.5599415570862033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0.19108964662909619</v>
      </c>
      <c r="AG60">
        <v>1.2081063985597997</v>
      </c>
      <c r="AH60">
        <v>0</v>
      </c>
      <c r="AI60">
        <v>0</v>
      </c>
      <c r="AJ60">
        <v>0</v>
      </c>
      <c r="AK60">
        <v>1.257455852849092</v>
      </c>
      <c r="AL60">
        <v>0</v>
      </c>
      <c r="AM60">
        <v>0.3718443836359841</v>
      </c>
      <c r="AN60">
        <v>1.2916305781673972E-2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76.33926007096639</v>
      </c>
      <c r="BA60">
        <v>3.6398790623048458</v>
      </c>
      <c r="BB60">
        <f t="shared" si="0"/>
        <v>83.438567404318462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0.69926539321464276</v>
      </c>
      <c r="M61">
        <v>2.3584878723752296</v>
      </c>
      <c r="N61">
        <v>2.5044834540469192</v>
      </c>
      <c r="O61">
        <v>1.3877370107288192</v>
      </c>
      <c r="P61">
        <v>0</v>
      </c>
      <c r="Q61">
        <v>0.18785852074945997</v>
      </c>
      <c r="R61">
        <v>0</v>
      </c>
      <c r="S61">
        <v>0</v>
      </c>
      <c r="T61">
        <v>0.5599415570862033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0.19108964662909619</v>
      </c>
      <c r="AG61">
        <v>1.2081063985597997</v>
      </c>
      <c r="AH61">
        <v>0</v>
      </c>
      <c r="AI61">
        <v>0</v>
      </c>
      <c r="AJ61">
        <v>0</v>
      </c>
      <c r="AK61">
        <v>1.257455852849092</v>
      </c>
      <c r="AL61">
        <v>0</v>
      </c>
      <c r="AM61">
        <v>0.3718443836359841</v>
      </c>
      <c r="AN61">
        <v>1.2916305781673972E-2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76.306893132957626</v>
      </c>
      <c r="BA61">
        <v>3.6385261242960811</v>
      </c>
      <c r="BB61">
        <f t="shared" si="0"/>
        <v>83.407553404318463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0.69926539321464276</v>
      </c>
      <c r="M62">
        <v>2.3584878723752296</v>
      </c>
      <c r="N62">
        <v>2.5044834540469192</v>
      </c>
      <c r="O62">
        <v>1.3877370107288192</v>
      </c>
      <c r="P62">
        <v>0</v>
      </c>
      <c r="Q62">
        <v>0.18785852074945997</v>
      </c>
      <c r="R62">
        <v>0</v>
      </c>
      <c r="S62">
        <v>0</v>
      </c>
      <c r="T62">
        <v>0.5599415570862033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0.19108964662909619</v>
      </c>
      <c r="AG62">
        <v>1.2081063985597997</v>
      </c>
      <c r="AH62">
        <v>0</v>
      </c>
      <c r="AI62">
        <v>0</v>
      </c>
      <c r="AJ62">
        <v>0</v>
      </c>
      <c r="AK62">
        <v>1.257455852849092</v>
      </c>
      <c r="AL62">
        <v>0</v>
      </c>
      <c r="AM62">
        <v>0.3718443836359841</v>
      </c>
      <c r="AN62">
        <v>1.2916305781673972E-2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76.26514819453142</v>
      </c>
      <c r="BA62">
        <v>3.6367811858698675</v>
      </c>
      <c r="BB62">
        <f t="shared" si="0"/>
        <v>83.367553404318471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0.69926539321464276</v>
      </c>
      <c r="M63">
        <v>2.3584878723752296</v>
      </c>
      <c r="N63">
        <v>2.5044834540469192</v>
      </c>
      <c r="O63">
        <v>1.3877370107288192</v>
      </c>
      <c r="P63">
        <v>0</v>
      </c>
      <c r="Q63">
        <v>0.20854382804763338</v>
      </c>
      <c r="R63">
        <v>0</v>
      </c>
      <c r="S63">
        <v>0</v>
      </c>
      <c r="T63">
        <v>0.5599415570862033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0.19108964662909619</v>
      </c>
      <c r="AG63">
        <v>1.2081063985597997</v>
      </c>
      <c r="AH63">
        <v>0</v>
      </c>
      <c r="AI63">
        <v>0</v>
      </c>
      <c r="AJ63">
        <v>0</v>
      </c>
      <c r="AK63">
        <v>1.257455852849092</v>
      </c>
      <c r="AL63">
        <v>0</v>
      </c>
      <c r="AM63">
        <v>0.3718443836359841</v>
      </c>
      <c r="AN63">
        <v>1.2916305781673972E-2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76.243570235858897</v>
      </c>
      <c r="BA63">
        <v>3.6367438730424166</v>
      </c>
      <c r="BB63">
        <f t="shared" si="0"/>
        <v>83.366698065771573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0.69926539321464276</v>
      </c>
      <c r="M64">
        <v>2.3584878723752296</v>
      </c>
      <c r="N64">
        <v>2.5044834540469192</v>
      </c>
      <c r="O64">
        <v>1.3877370107288192</v>
      </c>
      <c r="P64">
        <v>0</v>
      </c>
      <c r="Q64">
        <v>0.19836470134481071</v>
      </c>
      <c r="R64">
        <v>0</v>
      </c>
      <c r="S64">
        <v>0</v>
      </c>
      <c r="T64">
        <v>0.5599415570862033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0.19108964662909619</v>
      </c>
      <c r="AG64">
        <v>1.2081063985597997</v>
      </c>
      <c r="AH64">
        <v>0</v>
      </c>
      <c r="AI64">
        <v>0</v>
      </c>
      <c r="AJ64">
        <v>0</v>
      </c>
      <c r="AK64">
        <v>1.257455852849092</v>
      </c>
      <c r="AL64">
        <v>0</v>
      </c>
      <c r="AM64">
        <v>0.3718443836359841</v>
      </c>
      <c r="AN64">
        <v>1.2916305781673972E-2</v>
      </c>
      <c r="AO64">
        <v>0</v>
      </c>
      <c r="AP64">
        <v>0</v>
      </c>
      <c r="AQ64">
        <v>0.48578848382383633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76.243570235858897</v>
      </c>
      <c r="BA64">
        <v>3.656624344170075</v>
      </c>
      <c r="BB64">
        <f t="shared" si="0"/>
        <v>83.822426951764939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0.69926539321464276</v>
      </c>
      <c r="M65">
        <v>2.3584878723752296</v>
      </c>
      <c r="N65">
        <v>2.5044834540469192</v>
      </c>
      <c r="O65">
        <v>1.3877370107288192</v>
      </c>
      <c r="P65">
        <v>0</v>
      </c>
      <c r="Q65">
        <v>0.19817347196926594</v>
      </c>
      <c r="R65">
        <v>0</v>
      </c>
      <c r="S65">
        <v>0</v>
      </c>
      <c r="T65">
        <v>0.5599415570862033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0.19108964662909619</v>
      </c>
      <c r="AG65">
        <v>1.2081063985597997</v>
      </c>
      <c r="AH65">
        <v>0</v>
      </c>
      <c r="AI65">
        <v>0</v>
      </c>
      <c r="AJ65">
        <v>0</v>
      </c>
      <c r="AK65">
        <v>1.257455852849092</v>
      </c>
      <c r="AL65">
        <v>0</v>
      </c>
      <c r="AM65">
        <v>0.3718443836359841</v>
      </c>
      <c r="AN65">
        <v>1.2916305781673972E-2</v>
      </c>
      <c r="AO65">
        <v>0</v>
      </c>
      <c r="AP65">
        <v>0</v>
      </c>
      <c r="AQ65">
        <v>0.97157699979127521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76.264442705072</v>
      </c>
      <c r="BA65">
        <v>3.6777947799627229</v>
      </c>
      <c r="BB65">
        <f t="shared" si="0"/>
        <v>84.30772627177727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0.69926539321464276</v>
      </c>
      <c r="M66">
        <v>2.3584878723752296</v>
      </c>
      <c r="N66">
        <v>2.5044834540469192</v>
      </c>
      <c r="O66">
        <v>1.3877370107288192</v>
      </c>
      <c r="P66">
        <v>0</v>
      </c>
      <c r="Q66">
        <v>0</v>
      </c>
      <c r="R66">
        <v>0</v>
      </c>
      <c r="S66">
        <v>0</v>
      </c>
      <c r="T66">
        <v>0.5599415570862033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0.19108964662909619</v>
      </c>
      <c r="AG66">
        <v>1.2081063985597997</v>
      </c>
      <c r="AH66">
        <v>0</v>
      </c>
      <c r="AI66">
        <v>0</v>
      </c>
      <c r="AJ66">
        <v>0</v>
      </c>
      <c r="AK66">
        <v>1.257455852849092</v>
      </c>
      <c r="AL66">
        <v>0</v>
      </c>
      <c r="AM66">
        <v>0.3718443836359841</v>
      </c>
      <c r="AN66">
        <v>1.2916305781673972E-2</v>
      </c>
      <c r="AO66">
        <v>0</v>
      </c>
      <c r="AP66">
        <v>0</v>
      </c>
      <c r="AQ66">
        <v>1.4573654836151113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76.274878939678558</v>
      </c>
      <c r="BA66">
        <v>3.6902533220647973</v>
      </c>
      <c r="BB66">
        <f t="shared" si="0"/>
        <v>84.593318976136345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0.72008536716726368</v>
      </c>
      <c r="M67">
        <v>2.3584878723752296</v>
      </c>
      <c r="N67">
        <v>2.5044834540469192</v>
      </c>
      <c r="O67">
        <v>1.3877370107288192</v>
      </c>
      <c r="P67">
        <v>0</v>
      </c>
      <c r="Q67">
        <v>0</v>
      </c>
      <c r="R67">
        <v>0</v>
      </c>
      <c r="S67">
        <v>0</v>
      </c>
      <c r="T67">
        <v>0.5599415570862033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0.19108964662909619</v>
      </c>
      <c r="AG67">
        <v>1.2081063985597997</v>
      </c>
      <c r="AH67">
        <v>0</v>
      </c>
      <c r="AI67">
        <v>0</v>
      </c>
      <c r="AJ67">
        <v>0</v>
      </c>
      <c r="AK67">
        <v>1.257455852849092</v>
      </c>
      <c r="AL67">
        <v>0</v>
      </c>
      <c r="AM67">
        <v>0.3718443836359841</v>
      </c>
      <c r="AN67">
        <v>1.2916305781673972E-2</v>
      </c>
      <c r="AO67">
        <v>0</v>
      </c>
      <c r="AP67">
        <v>0</v>
      </c>
      <c r="AQ67">
        <v>1.4573654836151113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76.243570235858897</v>
      </c>
      <c r="BA67">
        <v>3.6898148931563566</v>
      </c>
      <c r="BB67">
        <f t="shared" si="0"/>
        <v>84.583268675177735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0.79316581556154298</v>
      </c>
      <c r="M68">
        <v>2.3584878723752296</v>
      </c>
      <c r="N68">
        <v>2.5044834540469192</v>
      </c>
      <c r="O68">
        <v>1.3877370107288192</v>
      </c>
      <c r="P68">
        <v>0</v>
      </c>
      <c r="Q68">
        <v>0</v>
      </c>
      <c r="R68">
        <v>0</v>
      </c>
      <c r="S68">
        <v>0</v>
      </c>
      <c r="T68">
        <v>0.5599415570862033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0.19108964662909619</v>
      </c>
      <c r="AG68">
        <v>1.2081063985597997</v>
      </c>
      <c r="AH68">
        <v>0</v>
      </c>
      <c r="AI68">
        <v>0</v>
      </c>
      <c r="AJ68">
        <v>0</v>
      </c>
      <c r="AK68">
        <v>1.257455852849092</v>
      </c>
      <c r="AL68">
        <v>0</v>
      </c>
      <c r="AM68">
        <v>0.3718443836359841</v>
      </c>
      <c r="AN68">
        <v>1.2916305781673972E-2</v>
      </c>
      <c r="AO68">
        <v>0</v>
      </c>
      <c r="AP68">
        <v>0</v>
      </c>
      <c r="AQ68">
        <v>1.9431539995825504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76.243570235858897</v>
      </c>
      <c r="BA68">
        <v>3.7131756158666764</v>
      </c>
      <c r="BB68">
        <f t="shared" ref="BB68:BB99" si="1">SUM(B68:AZ68)-BA68</f>
        <v>85.118776916829134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0.6887984587125231</v>
      </c>
      <c r="M69">
        <v>2.3584878723752296</v>
      </c>
      <c r="N69">
        <v>2.5044834540469192</v>
      </c>
      <c r="O69">
        <v>1.3877370107288192</v>
      </c>
      <c r="P69">
        <v>0</v>
      </c>
      <c r="Q69">
        <v>0</v>
      </c>
      <c r="R69">
        <v>0</v>
      </c>
      <c r="S69">
        <v>0</v>
      </c>
      <c r="T69">
        <v>0.5599415570862033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0.19108964662909619</v>
      </c>
      <c r="AG69">
        <v>1.2081063985597997</v>
      </c>
      <c r="AH69">
        <v>0</v>
      </c>
      <c r="AI69">
        <v>0</v>
      </c>
      <c r="AJ69">
        <v>0</v>
      </c>
      <c r="AK69">
        <v>1.257455852849092</v>
      </c>
      <c r="AL69">
        <v>0</v>
      </c>
      <c r="AM69">
        <v>0.3718443836359841</v>
      </c>
      <c r="AN69">
        <v>1.2916305781673972E-2</v>
      </c>
      <c r="AO69">
        <v>0</v>
      </c>
      <c r="AP69">
        <v>0</v>
      </c>
      <c r="AQ69">
        <v>1.9431539995825504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76.243570235858897</v>
      </c>
      <c r="BA69">
        <v>3.7088130603503875</v>
      </c>
      <c r="BB69">
        <f t="shared" si="1"/>
        <v>85.01877211549639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0.64703695879832501</v>
      </c>
      <c r="M70">
        <v>2.3584878723752296</v>
      </c>
      <c r="N70">
        <v>2.5044834540469192</v>
      </c>
      <c r="O70">
        <v>1.3877370107288192</v>
      </c>
      <c r="P70">
        <v>0</v>
      </c>
      <c r="Q70">
        <v>0</v>
      </c>
      <c r="R70">
        <v>0</v>
      </c>
      <c r="S70">
        <v>0</v>
      </c>
      <c r="T70">
        <v>0.5599415570862033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9.3680222291797108E-2</v>
      </c>
      <c r="AC70">
        <v>0</v>
      </c>
      <c r="AD70">
        <v>0</v>
      </c>
      <c r="AE70">
        <v>0.38781488916718837</v>
      </c>
      <c r="AF70">
        <v>0.19108964662909619</v>
      </c>
      <c r="AG70">
        <v>1.2081063985597997</v>
      </c>
      <c r="AH70">
        <v>0.10110893613024419</v>
      </c>
      <c r="AI70">
        <v>0</v>
      </c>
      <c r="AJ70">
        <v>0</v>
      </c>
      <c r="AK70">
        <v>1.257455852849092</v>
      </c>
      <c r="AL70">
        <v>0</v>
      </c>
      <c r="AM70">
        <v>0.3718443836359841</v>
      </c>
      <c r="AN70">
        <v>1.2916305781673972E-2</v>
      </c>
      <c r="AO70">
        <v>0</v>
      </c>
      <c r="AP70">
        <v>0</v>
      </c>
      <c r="AQ70">
        <v>1.9431539995825504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76.282766645794197</v>
      </c>
      <c r="BA70">
        <v>3.7330586887784998</v>
      </c>
      <c r="BB70">
        <f t="shared" si="1"/>
        <v>85.574565444678626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0.61571249436858155</v>
      </c>
      <c r="M71">
        <v>2.3584878723752296</v>
      </c>
      <c r="N71">
        <v>2.5044834540469192</v>
      </c>
      <c r="O71">
        <v>1.3877370107288192</v>
      </c>
      <c r="P71">
        <v>0</v>
      </c>
      <c r="Q71">
        <v>0</v>
      </c>
      <c r="R71">
        <v>0</v>
      </c>
      <c r="S71">
        <v>0</v>
      </c>
      <c r="T71">
        <v>0.5599415570862033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0.36722645898559797</v>
      </c>
      <c r="AC71">
        <v>6.0686059277812551E-2</v>
      </c>
      <c r="AD71">
        <v>6.0688456480901695E-2</v>
      </c>
      <c r="AE71">
        <v>0.38781488916718837</v>
      </c>
      <c r="AF71">
        <v>0.38217931506992275</v>
      </c>
      <c r="AG71">
        <v>1.2081063985597997</v>
      </c>
      <c r="AH71">
        <v>0.90998051158422033</v>
      </c>
      <c r="AI71">
        <v>0</v>
      </c>
      <c r="AJ71">
        <v>0</v>
      </c>
      <c r="AK71">
        <v>1.257455852849092</v>
      </c>
      <c r="AL71">
        <v>0</v>
      </c>
      <c r="AM71">
        <v>0.3718443836359841</v>
      </c>
      <c r="AN71">
        <v>1.2916305781673972E-2</v>
      </c>
      <c r="AO71">
        <v>0</v>
      </c>
      <c r="AP71">
        <v>0</v>
      </c>
      <c r="AQ71">
        <v>1.9431539995825504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76.596333750782719</v>
      </c>
      <c r="BA71">
        <v>3.8031624986011749</v>
      </c>
      <c r="BB71">
        <f t="shared" si="1"/>
        <v>87.181586271762029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0.6470362130599403</v>
      </c>
      <c r="M72">
        <v>2.3584878723752296</v>
      </c>
      <c r="N72">
        <v>2.5044834540469192</v>
      </c>
      <c r="O72">
        <v>1.3877370107288192</v>
      </c>
      <c r="P72">
        <v>0</v>
      </c>
      <c r="Q72">
        <v>0</v>
      </c>
      <c r="R72">
        <v>0</v>
      </c>
      <c r="S72">
        <v>0</v>
      </c>
      <c r="T72">
        <v>0.5599415570862033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0.36722645898559797</v>
      </c>
      <c r="AC72">
        <v>0.23060704445835942</v>
      </c>
      <c r="AD72">
        <v>0.4187504076393237</v>
      </c>
      <c r="AE72">
        <v>0.77562975453976191</v>
      </c>
      <c r="AF72">
        <v>0.57326896169901886</v>
      </c>
      <c r="AG72">
        <v>1.2081063985597997</v>
      </c>
      <c r="AH72">
        <v>1.4984345898559797</v>
      </c>
      <c r="AI72">
        <v>0</v>
      </c>
      <c r="AJ72">
        <v>0</v>
      </c>
      <c r="AK72">
        <v>1.257455852849092</v>
      </c>
      <c r="AL72">
        <v>0</v>
      </c>
      <c r="AM72">
        <v>0.3718443836359841</v>
      </c>
      <c r="AN72">
        <v>1.2916305781673972E-2</v>
      </c>
      <c r="AO72">
        <v>0</v>
      </c>
      <c r="AP72">
        <v>0</v>
      </c>
      <c r="AQ72">
        <v>1.9431539995825504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77.294060738885392</v>
      </c>
      <c r="BA72">
        <v>3.9045020939575648</v>
      </c>
      <c r="BB72">
        <f t="shared" si="1"/>
        <v>89.504638909812087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0.6679178522920366</v>
      </c>
      <c r="M73">
        <v>2.3584878723752296</v>
      </c>
      <c r="N73">
        <v>2.5044834540469192</v>
      </c>
      <c r="O73">
        <v>1.3877370107288192</v>
      </c>
      <c r="P73">
        <v>0</v>
      </c>
      <c r="Q73">
        <v>0</v>
      </c>
      <c r="R73">
        <v>0</v>
      </c>
      <c r="S73">
        <v>0</v>
      </c>
      <c r="T73">
        <v>0.5599415570862033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0.74044848465873514</v>
      </c>
      <c r="AC73">
        <v>0.46166924024212053</v>
      </c>
      <c r="AD73">
        <v>0.62812562304320596</v>
      </c>
      <c r="AE73">
        <v>1.1674439949906072</v>
      </c>
      <c r="AF73">
        <v>0.64970483343769558</v>
      </c>
      <c r="AG73">
        <v>1.2081063985597997</v>
      </c>
      <c r="AH73">
        <v>1.9979128008766434</v>
      </c>
      <c r="AI73">
        <v>0</v>
      </c>
      <c r="AJ73">
        <v>0</v>
      </c>
      <c r="AK73">
        <v>1.257455852849092</v>
      </c>
      <c r="AL73">
        <v>0</v>
      </c>
      <c r="AM73">
        <v>0.3718443836359841</v>
      </c>
      <c r="AN73">
        <v>1.2916305781673972E-2</v>
      </c>
      <c r="AO73">
        <v>0</v>
      </c>
      <c r="AP73">
        <v>0</v>
      </c>
      <c r="AQ73">
        <v>1.9431539995825504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78.272087246921316</v>
      </c>
      <c r="BA73">
        <v>4.020718462884342</v>
      </c>
      <c r="BB73">
        <f t="shared" si="1"/>
        <v>92.168718448224283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0.69921231239716175</v>
      </c>
      <c r="M74">
        <v>2.3584878723752296</v>
      </c>
      <c r="N74">
        <v>2.5044834540469192</v>
      </c>
      <c r="O74">
        <v>1.3877370107288192</v>
      </c>
      <c r="P74">
        <v>0</v>
      </c>
      <c r="Q74">
        <v>0</v>
      </c>
      <c r="R74">
        <v>0</v>
      </c>
      <c r="S74">
        <v>0</v>
      </c>
      <c r="T74">
        <v>0.5599415570862033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0.74044848465873514</v>
      </c>
      <c r="AC74">
        <v>0.46166924024212053</v>
      </c>
      <c r="AD74">
        <v>0.62812562304320596</v>
      </c>
      <c r="AE74">
        <v>1.1674439949906072</v>
      </c>
      <c r="AF74">
        <v>0.64970483343769558</v>
      </c>
      <c r="AG74">
        <v>1.2081063985597997</v>
      </c>
      <c r="AH74">
        <v>2.4973909902943014</v>
      </c>
      <c r="AI74">
        <v>0</v>
      </c>
      <c r="AJ74">
        <v>0</v>
      </c>
      <c r="AK74">
        <v>1.257455852849092</v>
      </c>
      <c r="AL74">
        <v>0</v>
      </c>
      <c r="AM74">
        <v>0.3718443836359841</v>
      </c>
      <c r="AN74">
        <v>1.2916305781673972E-2</v>
      </c>
      <c r="AO74">
        <v>0</v>
      </c>
      <c r="AP74">
        <v>0</v>
      </c>
      <c r="AQ74">
        <v>1.9431539995825504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78.540858902108113</v>
      </c>
      <c r="BA74">
        <v>4.0541394148211909</v>
      </c>
      <c r="BB74">
        <f t="shared" si="1"/>
        <v>92.934841800997006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0.70965722334437176</v>
      </c>
      <c r="M75">
        <v>2.3584878723752296</v>
      </c>
      <c r="N75">
        <v>2.5044834540469192</v>
      </c>
      <c r="O75">
        <v>1.3877370107288192</v>
      </c>
      <c r="P75">
        <v>0</v>
      </c>
      <c r="Q75">
        <v>0</v>
      </c>
      <c r="R75">
        <v>0</v>
      </c>
      <c r="S75">
        <v>0</v>
      </c>
      <c r="T75">
        <v>0.5599415570862033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0.74044848465873514</v>
      </c>
      <c r="AC75">
        <v>0.46166924024212053</v>
      </c>
      <c r="AD75">
        <v>0.62812562304320596</v>
      </c>
      <c r="AE75">
        <v>1.1674439949906072</v>
      </c>
      <c r="AF75">
        <v>0.64970483343769558</v>
      </c>
      <c r="AG75">
        <v>1.2081063985597997</v>
      </c>
      <c r="AH75">
        <v>2.4973909902943014</v>
      </c>
      <c r="AI75">
        <v>0</v>
      </c>
      <c r="AJ75">
        <v>0</v>
      </c>
      <c r="AK75">
        <v>1.257455852849092</v>
      </c>
      <c r="AL75">
        <v>0</v>
      </c>
      <c r="AM75">
        <v>0.3718443836359841</v>
      </c>
      <c r="AN75">
        <v>1.2916305781673972E-2</v>
      </c>
      <c r="AO75">
        <v>0</v>
      </c>
      <c r="AP75">
        <v>0</v>
      </c>
      <c r="AQ75">
        <v>1.9431539995825504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83.97644437486953</v>
      </c>
      <c r="BA75">
        <v>4.2817834848602203</v>
      </c>
      <c r="BB75">
        <f t="shared" si="1"/>
        <v>98.153228114666604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0.70966062755808379</v>
      </c>
      <c r="M76">
        <v>2.3584878723752296</v>
      </c>
      <c r="N76">
        <v>2.5044834540469192</v>
      </c>
      <c r="O76">
        <v>1.3877370107288192</v>
      </c>
      <c r="P76">
        <v>0</v>
      </c>
      <c r="Q76">
        <v>0</v>
      </c>
      <c r="R76">
        <v>0</v>
      </c>
      <c r="S76">
        <v>0</v>
      </c>
      <c r="T76">
        <v>0.5599415570862033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0.74044848465873514</v>
      </c>
      <c r="AC76">
        <v>0.46166924024212053</v>
      </c>
      <c r="AD76">
        <v>0.62812562304320596</v>
      </c>
      <c r="AE76">
        <v>1.1674439949906072</v>
      </c>
      <c r="AF76">
        <v>0.64970483343769558</v>
      </c>
      <c r="AG76">
        <v>1.2081063985597997</v>
      </c>
      <c r="AH76">
        <v>2.4973909902943014</v>
      </c>
      <c r="AI76">
        <v>0</v>
      </c>
      <c r="AJ76">
        <v>0</v>
      </c>
      <c r="AK76">
        <v>1.257455852849092</v>
      </c>
      <c r="AL76">
        <v>0</v>
      </c>
      <c r="AM76">
        <v>0.3718443836359841</v>
      </c>
      <c r="AN76">
        <v>1.2916305781673972E-2</v>
      </c>
      <c r="AO76">
        <v>0</v>
      </c>
      <c r="AP76">
        <v>0</v>
      </c>
      <c r="AQ76">
        <v>1.9431539995825504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83.986880609476088</v>
      </c>
      <c r="BA76">
        <v>4.2822198617629068</v>
      </c>
      <c r="BB76">
        <f t="shared" si="1"/>
        <v>98.163231376584193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0.70966482241037965</v>
      </c>
      <c r="M77">
        <v>2.3584878723752296</v>
      </c>
      <c r="N77">
        <v>2.5044834540469192</v>
      </c>
      <c r="O77">
        <v>1.3877370107288192</v>
      </c>
      <c r="P77">
        <v>0</v>
      </c>
      <c r="Q77">
        <v>0</v>
      </c>
      <c r="R77">
        <v>0</v>
      </c>
      <c r="S77">
        <v>0</v>
      </c>
      <c r="T77">
        <v>0.5599415570862033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0.74044848465873514</v>
      </c>
      <c r="AC77">
        <v>0.46166924024212053</v>
      </c>
      <c r="AD77">
        <v>0.62812562304320596</v>
      </c>
      <c r="AE77">
        <v>1.1674439949906072</v>
      </c>
      <c r="AF77">
        <v>0.64970483343769558</v>
      </c>
      <c r="AG77">
        <v>1.2081063985597997</v>
      </c>
      <c r="AH77">
        <v>2.4973909902943014</v>
      </c>
      <c r="AI77">
        <v>0</v>
      </c>
      <c r="AJ77">
        <v>0</v>
      </c>
      <c r="AK77">
        <v>1.257455852849092</v>
      </c>
      <c r="AL77">
        <v>0</v>
      </c>
      <c r="AM77">
        <v>0.3718443836359841</v>
      </c>
      <c r="AN77">
        <v>1.2916305781673972E-2</v>
      </c>
      <c r="AO77">
        <v>0</v>
      </c>
      <c r="AP77">
        <v>0</v>
      </c>
      <c r="AQ77">
        <v>1.9431539995825504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83.592021498643277</v>
      </c>
      <c r="BA77">
        <v>4.2657149262749225</v>
      </c>
      <c r="BB77">
        <f t="shared" si="1"/>
        <v>97.784881396091663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0.70966675383072353</v>
      </c>
      <c r="M78">
        <v>2.3584878723752296</v>
      </c>
      <c r="N78">
        <v>2.5044834540469192</v>
      </c>
      <c r="O78">
        <v>1.3877370107288192</v>
      </c>
      <c r="P78">
        <v>0</v>
      </c>
      <c r="Q78">
        <v>0</v>
      </c>
      <c r="R78">
        <v>0</v>
      </c>
      <c r="S78">
        <v>0</v>
      </c>
      <c r="T78">
        <v>0.5599415570862033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0.74044848465873514</v>
      </c>
      <c r="AC78">
        <v>0.46166924024212053</v>
      </c>
      <c r="AD78">
        <v>0.62812562304320596</v>
      </c>
      <c r="AE78">
        <v>1.1674439949906072</v>
      </c>
      <c r="AF78">
        <v>0.64970483343769558</v>
      </c>
      <c r="AG78">
        <v>1.2081063985597997</v>
      </c>
      <c r="AH78">
        <v>2.4973909902943014</v>
      </c>
      <c r="AI78">
        <v>0</v>
      </c>
      <c r="AJ78">
        <v>0</v>
      </c>
      <c r="AK78">
        <v>1.257455852849092</v>
      </c>
      <c r="AL78">
        <v>0</v>
      </c>
      <c r="AM78">
        <v>0.3718443836359841</v>
      </c>
      <c r="AN78">
        <v>1.2916305781673972E-2</v>
      </c>
      <c r="AO78">
        <v>0</v>
      </c>
      <c r="AP78">
        <v>0</v>
      </c>
      <c r="AQ78">
        <v>1.9431539995825504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83.176945314130634</v>
      </c>
      <c r="BA78">
        <v>4.2483648224956561</v>
      </c>
      <c r="BB78">
        <f t="shared" si="1"/>
        <v>97.387157246778628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0.70966062755808379</v>
      </c>
      <c r="M79">
        <v>2.3584878723752296</v>
      </c>
      <c r="N79">
        <v>2.5044834540469192</v>
      </c>
      <c r="O79">
        <v>1.3877370107288192</v>
      </c>
      <c r="P79">
        <v>0</v>
      </c>
      <c r="Q79">
        <v>0</v>
      </c>
      <c r="R79">
        <v>0</v>
      </c>
      <c r="S79">
        <v>0</v>
      </c>
      <c r="T79">
        <v>0.5599415570862033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0.36722645898559797</v>
      </c>
      <c r="AC79">
        <v>0.23060704445835942</v>
      </c>
      <c r="AD79">
        <v>0.41268157357545393</v>
      </c>
      <c r="AE79">
        <v>0.77562975453976191</v>
      </c>
      <c r="AF79">
        <v>0.57326896169901886</v>
      </c>
      <c r="AG79">
        <v>1.2081063985597997</v>
      </c>
      <c r="AH79">
        <v>1.698630312773951</v>
      </c>
      <c r="AI79">
        <v>0</v>
      </c>
      <c r="AJ79">
        <v>0</v>
      </c>
      <c r="AK79">
        <v>1.257455852849092</v>
      </c>
      <c r="AL79">
        <v>0</v>
      </c>
      <c r="AM79">
        <v>0.37109318941765812</v>
      </c>
      <c r="AN79">
        <v>1.2916305781673972E-2</v>
      </c>
      <c r="AO79">
        <v>0</v>
      </c>
      <c r="AP79">
        <v>0</v>
      </c>
      <c r="AQ79">
        <v>1.9431539995825504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82.868977249008552</v>
      </c>
      <c r="BA79">
        <v>4.1482344086425176</v>
      </c>
      <c r="BB79">
        <f t="shared" si="1"/>
        <v>95.091823214384206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0.70966062755808379</v>
      </c>
      <c r="M80">
        <v>2.3584878723752296</v>
      </c>
      <c r="N80">
        <v>2.5044834540469192</v>
      </c>
      <c r="O80">
        <v>1.3877370107288192</v>
      </c>
      <c r="P80">
        <v>0</v>
      </c>
      <c r="Q80">
        <v>0</v>
      </c>
      <c r="R80">
        <v>0</v>
      </c>
      <c r="S80">
        <v>0</v>
      </c>
      <c r="T80">
        <v>0.5599415570862033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7.4944189104571082E-2</v>
      </c>
      <c r="AC80">
        <v>0.23060704445835942</v>
      </c>
      <c r="AD80">
        <v>6.0688456480901695E-2</v>
      </c>
      <c r="AE80">
        <v>0.77562975453976191</v>
      </c>
      <c r="AF80">
        <v>0.57326896169901886</v>
      </c>
      <c r="AG80">
        <v>1.2081063985597997</v>
      </c>
      <c r="AH80">
        <v>1.3144162993112083</v>
      </c>
      <c r="AI80">
        <v>0</v>
      </c>
      <c r="AJ80">
        <v>0</v>
      </c>
      <c r="AK80">
        <v>1.257455852849092</v>
      </c>
      <c r="AL80">
        <v>0</v>
      </c>
      <c r="AM80">
        <v>0.37109318941765812</v>
      </c>
      <c r="AN80">
        <v>1.2916305781673972E-2</v>
      </c>
      <c r="AO80">
        <v>0</v>
      </c>
      <c r="AP80">
        <v>0</v>
      </c>
      <c r="AQ80">
        <v>1.4573654836151113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82.451821122938824</v>
      </c>
      <c r="BA80">
        <v>4.0675004656670337</v>
      </c>
      <c r="BB80">
        <f t="shared" si="1"/>
        <v>93.241123114884203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0.70966062755808379</v>
      </c>
      <c r="M81">
        <v>2.3584878723752296</v>
      </c>
      <c r="N81">
        <v>2.5044834540469192</v>
      </c>
      <c r="O81">
        <v>1.3877370107288192</v>
      </c>
      <c r="P81">
        <v>0</v>
      </c>
      <c r="Q81">
        <v>0</v>
      </c>
      <c r="R81">
        <v>0</v>
      </c>
      <c r="S81">
        <v>0</v>
      </c>
      <c r="T81">
        <v>0.5599415570862033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0.77562975453976191</v>
      </c>
      <c r="AF81">
        <v>0.57326896169901886</v>
      </c>
      <c r="AG81">
        <v>1.2081063985597997</v>
      </c>
      <c r="AH81">
        <v>0.50554472385723226</v>
      </c>
      <c r="AI81">
        <v>0</v>
      </c>
      <c r="AJ81">
        <v>0</v>
      </c>
      <c r="AK81">
        <v>1.257455852849092</v>
      </c>
      <c r="AL81">
        <v>0</v>
      </c>
      <c r="AM81">
        <v>0.37109318941765812</v>
      </c>
      <c r="AN81">
        <v>1.2916305781673972E-2</v>
      </c>
      <c r="AO81">
        <v>0</v>
      </c>
      <c r="AP81">
        <v>0</v>
      </c>
      <c r="AQ81">
        <v>1.4573654836151113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81.991269046128139</v>
      </c>
      <c r="BA81">
        <v>3.9991297379585355</v>
      </c>
      <c r="BB81">
        <f t="shared" si="1"/>
        <v>91.673830500284197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0.70966062755808379</v>
      </c>
      <c r="M82">
        <v>2.3584878723752296</v>
      </c>
      <c r="N82">
        <v>2.5044834540469192</v>
      </c>
      <c r="O82">
        <v>1.3877370107288192</v>
      </c>
      <c r="P82">
        <v>0</v>
      </c>
      <c r="Q82">
        <v>0</v>
      </c>
      <c r="R82">
        <v>0</v>
      </c>
      <c r="S82">
        <v>0</v>
      </c>
      <c r="T82">
        <v>0.5599415570862033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0.77562975453976191</v>
      </c>
      <c r="AF82">
        <v>0.57326896169901886</v>
      </c>
      <c r="AG82">
        <v>1.2081063985597997</v>
      </c>
      <c r="AH82">
        <v>6.0665365998747639E-2</v>
      </c>
      <c r="AI82">
        <v>0</v>
      </c>
      <c r="AJ82">
        <v>0</v>
      </c>
      <c r="AK82">
        <v>1.257455852849092</v>
      </c>
      <c r="AL82">
        <v>0</v>
      </c>
      <c r="AM82">
        <v>0.37109318941765812</v>
      </c>
      <c r="AN82">
        <v>1.2916305781673972E-2</v>
      </c>
      <c r="AO82">
        <v>0</v>
      </c>
      <c r="AP82">
        <v>0</v>
      </c>
      <c r="AQ82">
        <v>1.2602044683782092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81.817686286787719</v>
      </c>
      <c r="BA82">
        <v>3.9650366910227244</v>
      </c>
      <c r="BB82">
        <f t="shared" si="1"/>
        <v>90.892300414784216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0.70966558851337402</v>
      </c>
      <c r="M83">
        <v>2.3584878723752296</v>
      </c>
      <c r="N83">
        <v>2.5044834540469192</v>
      </c>
      <c r="O83">
        <v>1.3877370107288192</v>
      </c>
      <c r="P83">
        <v>0</v>
      </c>
      <c r="Q83">
        <v>0</v>
      </c>
      <c r="R83">
        <v>0</v>
      </c>
      <c r="S83">
        <v>0</v>
      </c>
      <c r="T83">
        <v>0.5599415570862033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0.77562975453976191</v>
      </c>
      <c r="AF83">
        <v>0.57326896169901886</v>
      </c>
      <c r="AG83">
        <v>1.2081063985597997</v>
      </c>
      <c r="AH83">
        <v>0</v>
      </c>
      <c r="AI83">
        <v>0</v>
      </c>
      <c r="AJ83">
        <v>0</v>
      </c>
      <c r="AK83">
        <v>1.257455852849092</v>
      </c>
      <c r="AL83">
        <v>0</v>
      </c>
      <c r="AM83">
        <v>0.37109318941765812</v>
      </c>
      <c r="AN83">
        <v>1.2916305781673972E-2</v>
      </c>
      <c r="AO83">
        <v>0</v>
      </c>
      <c r="AP83">
        <v>0</v>
      </c>
      <c r="AQ83">
        <v>0.97157699979127521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81.350607388854087</v>
      </c>
      <c r="BA83">
        <v>3.9309125599713504</v>
      </c>
      <c r="BB83">
        <f t="shared" si="1"/>
        <v>90.110057774271567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0.70966558851337402</v>
      </c>
      <c r="M84">
        <v>2.3584878723752296</v>
      </c>
      <c r="N84">
        <v>2.5044834540469192</v>
      </c>
      <c r="O84">
        <v>1.3877370107288192</v>
      </c>
      <c r="P84">
        <v>0</v>
      </c>
      <c r="Q84">
        <v>0</v>
      </c>
      <c r="R84">
        <v>0</v>
      </c>
      <c r="S84">
        <v>0</v>
      </c>
      <c r="T84">
        <v>0.5599415570862033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0.77562975453976191</v>
      </c>
      <c r="AF84">
        <v>0.57326896169901886</v>
      </c>
      <c r="AG84">
        <v>1.2081063985597997</v>
      </c>
      <c r="AH84">
        <v>0</v>
      </c>
      <c r="AI84">
        <v>0</v>
      </c>
      <c r="AJ84">
        <v>0</v>
      </c>
      <c r="AK84">
        <v>1.257455852849092</v>
      </c>
      <c r="AL84">
        <v>0</v>
      </c>
      <c r="AM84">
        <v>0.37109318941765812</v>
      </c>
      <c r="AN84">
        <v>1.2916305781673972E-2</v>
      </c>
      <c r="AO84">
        <v>0</v>
      </c>
      <c r="AP84">
        <v>0</v>
      </c>
      <c r="AQ84">
        <v>0.48578848382383633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81.295413274890407</v>
      </c>
      <c r="BA84">
        <v>3.9082994860402303</v>
      </c>
      <c r="BB84">
        <f t="shared" si="1"/>
        <v>89.591688218271557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0.70966558851337402</v>
      </c>
      <c r="M85">
        <v>2.3584878723752296</v>
      </c>
      <c r="N85">
        <v>2.5044834540469192</v>
      </c>
      <c r="O85">
        <v>1.3877370107288192</v>
      </c>
      <c r="P85">
        <v>0</v>
      </c>
      <c r="Q85">
        <v>0</v>
      </c>
      <c r="R85">
        <v>0</v>
      </c>
      <c r="S85">
        <v>0</v>
      </c>
      <c r="T85">
        <v>0.5599415570862033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0.77562975453976191</v>
      </c>
      <c r="AF85">
        <v>0.57326896169901886</v>
      </c>
      <c r="AG85">
        <v>1.2081063985597997</v>
      </c>
      <c r="AH85">
        <v>0</v>
      </c>
      <c r="AI85">
        <v>0</v>
      </c>
      <c r="AJ85">
        <v>0</v>
      </c>
      <c r="AK85">
        <v>1.257455852849092</v>
      </c>
      <c r="AL85">
        <v>0</v>
      </c>
      <c r="AM85">
        <v>0.37109318941765812</v>
      </c>
      <c r="AN85">
        <v>1.2916305781673972E-2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81.295413274890407</v>
      </c>
      <c r="BA85">
        <v>3.8879935274163939</v>
      </c>
      <c r="BB85">
        <f t="shared" si="1"/>
        <v>89.126205693071554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0.70966558851337402</v>
      </c>
      <c r="M86">
        <v>2.3584878723752296</v>
      </c>
      <c r="N86">
        <v>2.5044834540469192</v>
      </c>
      <c r="O86">
        <v>1.3877370107288192</v>
      </c>
      <c r="P86">
        <v>0</v>
      </c>
      <c r="Q86">
        <v>0</v>
      </c>
      <c r="R86">
        <v>0</v>
      </c>
      <c r="S86">
        <v>0</v>
      </c>
      <c r="T86">
        <v>0.5599415570862033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0.77562975453976191</v>
      </c>
      <c r="AF86">
        <v>0.57326896169901886</v>
      </c>
      <c r="AG86">
        <v>1.2081063985597997</v>
      </c>
      <c r="AH86">
        <v>0</v>
      </c>
      <c r="AI86">
        <v>0</v>
      </c>
      <c r="AJ86">
        <v>0</v>
      </c>
      <c r="AK86">
        <v>1.257455852849092</v>
      </c>
      <c r="AL86">
        <v>0</v>
      </c>
      <c r="AM86">
        <v>0.37109318941765812</v>
      </c>
      <c r="AN86">
        <v>1.2916305781673972E-2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81.295413274890407</v>
      </c>
      <c r="BA86">
        <v>3.8879935274163939</v>
      </c>
      <c r="BB86">
        <f t="shared" si="1"/>
        <v>89.126205693071554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0.70966321911054486</v>
      </c>
      <c r="M87">
        <v>2.3584878723752296</v>
      </c>
      <c r="N87">
        <v>2.5044834540469192</v>
      </c>
      <c r="O87">
        <v>1.3877370107288192</v>
      </c>
      <c r="P87">
        <v>0</v>
      </c>
      <c r="Q87">
        <v>0</v>
      </c>
      <c r="R87">
        <v>0</v>
      </c>
      <c r="S87">
        <v>0</v>
      </c>
      <c r="T87">
        <v>0.5599415570862033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0.77562975453976191</v>
      </c>
      <c r="AF87">
        <v>0.57326896169901886</v>
      </c>
      <c r="AG87">
        <v>1.2081063985597997</v>
      </c>
      <c r="AH87">
        <v>0</v>
      </c>
      <c r="AI87">
        <v>0</v>
      </c>
      <c r="AJ87">
        <v>0</v>
      </c>
      <c r="AK87">
        <v>1.257455852849092</v>
      </c>
      <c r="AL87">
        <v>0</v>
      </c>
      <c r="AM87">
        <v>0.37109318941765812</v>
      </c>
      <c r="AN87">
        <v>1.2916305781673972E-2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81.31631079106657</v>
      </c>
      <c r="BA87">
        <v>3.8888669445515118</v>
      </c>
      <c r="BB87">
        <f t="shared" si="1"/>
        <v>89.146227422709785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0.70966321911054486</v>
      </c>
      <c r="M88">
        <v>2.3584878723752296</v>
      </c>
      <c r="N88">
        <v>2.5044834540469192</v>
      </c>
      <c r="O88">
        <v>1.3877370107288192</v>
      </c>
      <c r="P88">
        <v>0</v>
      </c>
      <c r="Q88">
        <v>0</v>
      </c>
      <c r="R88">
        <v>0</v>
      </c>
      <c r="S88">
        <v>0</v>
      </c>
      <c r="T88">
        <v>0.5599415570862033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0.3635764571070757</v>
      </c>
      <c r="AF88">
        <v>0.57326896169901886</v>
      </c>
      <c r="AG88">
        <v>1.2081063985597997</v>
      </c>
      <c r="AH88">
        <v>0</v>
      </c>
      <c r="AI88">
        <v>0</v>
      </c>
      <c r="AJ88">
        <v>0</v>
      </c>
      <c r="AK88">
        <v>1.257455852849092</v>
      </c>
      <c r="AL88">
        <v>0</v>
      </c>
      <c r="AM88">
        <v>0.37109318941765812</v>
      </c>
      <c r="AN88">
        <v>1.2916305781673972E-2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81.316991233562931</v>
      </c>
      <c r="BA88">
        <v>3.8716715592151836</v>
      </c>
      <c r="BB88">
        <f t="shared" si="1"/>
        <v>88.752049953109776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0.70967509817424101</v>
      </c>
      <c r="M89">
        <v>2.3584878723752296</v>
      </c>
      <c r="N89">
        <v>2.5044834540469192</v>
      </c>
      <c r="O89">
        <v>1.3877370107288192</v>
      </c>
      <c r="P89">
        <v>0</v>
      </c>
      <c r="Q89">
        <v>0</v>
      </c>
      <c r="R89">
        <v>0</v>
      </c>
      <c r="S89">
        <v>0</v>
      </c>
      <c r="T89">
        <v>0.5599415570862033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0.3635764571070757</v>
      </c>
      <c r="AF89">
        <v>0.38642575360050091</v>
      </c>
      <c r="AG89">
        <v>1.2081063985597997</v>
      </c>
      <c r="AH89">
        <v>0</v>
      </c>
      <c r="AI89">
        <v>0</v>
      </c>
      <c r="AJ89">
        <v>0</v>
      </c>
      <c r="AK89">
        <v>1.257455852849092</v>
      </c>
      <c r="AL89">
        <v>0</v>
      </c>
      <c r="AM89">
        <v>0.37109318941765812</v>
      </c>
      <c r="AN89">
        <v>1.2916305781673972E-2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81.337863702776033</v>
      </c>
      <c r="BA89">
        <v>3.8647344788746349</v>
      </c>
      <c r="BB89">
        <f t="shared" si="1"/>
        <v>88.59302817362861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0.70967509817424101</v>
      </c>
      <c r="M90">
        <v>2.3584878723752296</v>
      </c>
      <c r="N90">
        <v>2.5044834540469192</v>
      </c>
      <c r="O90">
        <v>1.3877370107288192</v>
      </c>
      <c r="P90">
        <v>0</v>
      </c>
      <c r="Q90">
        <v>0</v>
      </c>
      <c r="R90">
        <v>0</v>
      </c>
      <c r="S90">
        <v>0</v>
      </c>
      <c r="T90">
        <v>0.5599415570862033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0.3635764571070757</v>
      </c>
      <c r="AF90">
        <v>0.38217931506992275</v>
      </c>
      <c r="AG90">
        <v>1.2081063985597997</v>
      </c>
      <c r="AH90">
        <v>0</v>
      </c>
      <c r="AI90">
        <v>0</v>
      </c>
      <c r="AJ90">
        <v>0</v>
      </c>
      <c r="AK90">
        <v>1.257455852849092</v>
      </c>
      <c r="AL90">
        <v>0</v>
      </c>
      <c r="AM90">
        <v>0.37109318941765812</v>
      </c>
      <c r="AN90">
        <v>1.2916305781673972E-2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81.348299937382592</v>
      </c>
      <c r="BA90">
        <v>3.8649932123506101</v>
      </c>
      <c r="BB90">
        <f t="shared" si="1"/>
        <v>88.598959236228609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0.70967509817424101</v>
      </c>
      <c r="M91">
        <v>2.3584878723752296</v>
      </c>
      <c r="N91">
        <v>2.5044834540469192</v>
      </c>
      <c r="O91">
        <v>1.3877370107288192</v>
      </c>
      <c r="P91">
        <v>0</v>
      </c>
      <c r="Q91">
        <v>0</v>
      </c>
      <c r="R91">
        <v>0</v>
      </c>
      <c r="S91">
        <v>0.17746303504829475</v>
      </c>
      <c r="T91">
        <v>0.5599415570862033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0.19108964662909619</v>
      </c>
      <c r="AG91">
        <v>1.2081063985597997</v>
      </c>
      <c r="AH91">
        <v>0</v>
      </c>
      <c r="AI91">
        <v>0</v>
      </c>
      <c r="AJ91">
        <v>0</v>
      </c>
      <c r="AK91">
        <v>1.257455852849092</v>
      </c>
      <c r="AL91">
        <v>0</v>
      </c>
      <c r="AM91">
        <v>0.37109318941765812</v>
      </c>
      <c r="AN91">
        <v>1.2916305781673972E-2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80.816051972448349</v>
      </c>
      <c r="BA91">
        <v>3.8269781582334748</v>
      </c>
      <c r="BB91">
        <f t="shared" si="1"/>
        <v>87.727523234911899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0.70967509817424101</v>
      </c>
      <c r="M92">
        <v>2.3584878723752296</v>
      </c>
      <c r="N92">
        <v>2.5044834540469192</v>
      </c>
      <c r="O92">
        <v>1.3877370107288192</v>
      </c>
      <c r="P92">
        <v>0</v>
      </c>
      <c r="Q92">
        <v>0</v>
      </c>
      <c r="R92">
        <v>0</v>
      </c>
      <c r="S92">
        <v>0</v>
      </c>
      <c r="T92">
        <v>0.5599415570862033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0.19108964662909619</v>
      </c>
      <c r="AG92">
        <v>1.2081063985597997</v>
      </c>
      <c r="AH92">
        <v>0</v>
      </c>
      <c r="AI92">
        <v>0</v>
      </c>
      <c r="AJ92">
        <v>0</v>
      </c>
      <c r="AK92">
        <v>1.257455852849092</v>
      </c>
      <c r="AL92">
        <v>0</v>
      </c>
      <c r="AM92">
        <v>0.37109318941765812</v>
      </c>
      <c r="AN92">
        <v>1.2916305781673972E-2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80.816051972448349</v>
      </c>
      <c r="BA92">
        <v>3.8195602033684564</v>
      </c>
      <c r="BB92">
        <f t="shared" si="1"/>
        <v>87.557478154728628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0.70967509817424101</v>
      </c>
      <c r="M93">
        <v>2.3584878723752296</v>
      </c>
      <c r="N93">
        <v>2.5044834540469192</v>
      </c>
      <c r="O93">
        <v>1.3877370107288192</v>
      </c>
      <c r="P93">
        <v>0</v>
      </c>
      <c r="Q93">
        <v>0</v>
      </c>
      <c r="R93">
        <v>0</v>
      </c>
      <c r="S93">
        <v>0</v>
      </c>
      <c r="T93">
        <v>0.5599415570862033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0.19108964662909619</v>
      </c>
      <c r="AG93">
        <v>1.2081063985597997</v>
      </c>
      <c r="AH93">
        <v>0</v>
      </c>
      <c r="AI93">
        <v>0</v>
      </c>
      <c r="AJ93">
        <v>0</v>
      </c>
      <c r="AK93">
        <v>1.257455852849092</v>
      </c>
      <c r="AL93">
        <v>0</v>
      </c>
      <c r="AM93">
        <v>0.37109318941765812</v>
      </c>
      <c r="AN93">
        <v>1.2916305781673972E-2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80.816051972448349</v>
      </c>
      <c r="BA93">
        <v>3.8195602033684564</v>
      </c>
      <c r="BB93">
        <f t="shared" si="1"/>
        <v>87.557478154728628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0.70968215425696457</v>
      </c>
      <c r="M94">
        <v>2.3584878723752296</v>
      </c>
      <c r="N94">
        <v>2.5044834540469192</v>
      </c>
      <c r="O94">
        <v>1.3877370107288192</v>
      </c>
      <c r="P94">
        <v>0</v>
      </c>
      <c r="Q94">
        <v>0</v>
      </c>
      <c r="R94">
        <v>0</v>
      </c>
      <c r="S94">
        <v>0</v>
      </c>
      <c r="T94">
        <v>0.5599415570862033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0.19108964662909619</v>
      </c>
      <c r="AG94">
        <v>1.2081063985597997</v>
      </c>
      <c r="AH94">
        <v>0</v>
      </c>
      <c r="AI94">
        <v>0</v>
      </c>
      <c r="AJ94">
        <v>0</v>
      </c>
      <c r="AK94">
        <v>1.257455852849092</v>
      </c>
      <c r="AL94">
        <v>0</v>
      </c>
      <c r="AM94">
        <v>0.37109318941765812</v>
      </c>
      <c r="AN94">
        <v>1.2916305781673972E-2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80.763870799415571</v>
      </c>
      <c r="BA94">
        <v>3.8173793252799473</v>
      </c>
      <c r="BB94">
        <f t="shared" si="1"/>
        <v>87.507484915867082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0.70968215425696457</v>
      </c>
      <c r="M95">
        <v>2.3584878723752296</v>
      </c>
      <c r="N95">
        <v>2.5044834540469192</v>
      </c>
      <c r="O95">
        <v>1.3877370107288192</v>
      </c>
      <c r="P95">
        <v>0</v>
      </c>
      <c r="Q95">
        <v>0</v>
      </c>
      <c r="R95">
        <v>0</v>
      </c>
      <c r="S95">
        <v>0</v>
      </c>
      <c r="T95">
        <v>0.5599415570862033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0.19108964662909619</v>
      </c>
      <c r="AG95">
        <v>1.2081063985597997</v>
      </c>
      <c r="AH95">
        <v>0</v>
      </c>
      <c r="AI95">
        <v>0</v>
      </c>
      <c r="AJ95">
        <v>0</v>
      </c>
      <c r="AK95">
        <v>1.257455852849092</v>
      </c>
      <c r="AL95">
        <v>0</v>
      </c>
      <c r="AM95">
        <v>0.37109318941765812</v>
      </c>
      <c r="AN95">
        <v>1.2916305781673972E-2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66.330558338551441</v>
      </c>
      <c r="BA95">
        <v>3.2140668644158157</v>
      </c>
      <c r="BB95">
        <f t="shared" si="1"/>
        <v>73.677484915867083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0.70968215425696457</v>
      </c>
      <c r="M96">
        <v>2.3584878723752296</v>
      </c>
      <c r="N96">
        <v>2.5044834540469192</v>
      </c>
      <c r="O96">
        <v>1.3877370107288192</v>
      </c>
      <c r="P96">
        <v>0</v>
      </c>
      <c r="Q96">
        <v>0.18780443709231479</v>
      </c>
      <c r="R96">
        <v>0</v>
      </c>
      <c r="S96">
        <v>0.16702806778947393</v>
      </c>
      <c r="T96">
        <v>0.5599415570862033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0.19108964662909619</v>
      </c>
      <c r="AG96">
        <v>1.2081063985597997</v>
      </c>
      <c r="AH96">
        <v>0</v>
      </c>
      <c r="AI96">
        <v>0</v>
      </c>
      <c r="AJ96">
        <v>0</v>
      </c>
      <c r="AK96">
        <v>1.257455852849092</v>
      </c>
      <c r="AL96">
        <v>0</v>
      </c>
      <c r="AM96">
        <v>0.37109318941765812</v>
      </c>
      <c r="AN96">
        <v>1.2916305781673972E-2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64.462472343978277</v>
      </c>
      <c r="BA96">
        <v>3.1508128685467165</v>
      </c>
      <c r="BB96">
        <f t="shared" si="1"/>
        <v>72.227485422044793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0.70968215425696457</v>
      </c>
      <c r="M97">
        <v>2.3584878723752296</v>
      </c>
      <c r="N97">
        <v>2.5044834540469192</v>
      </c>
      <c r="O97">
        <v>1.3877370107288192</v>
      </c>
      <c r="P97">
        <v>0</v>
      </c>
      <c r="Q97">
        <v>0.18780443709231479</v>
      </c>
      <c r="R97">
        <v>0</v>
      </c>
      <c r="S97">
        <v>0.16702806778947393</v>
      </c>
      <c r="T97">
        <v>0.5599415570862033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0.19108964662909619</v>
      </c>
      <c r="AG97">
        <v>1.2081063985597997</v>
      </c>
      <c r="AH97">
        <v>0</v>
      </c>
      <c r="AI97">
        <v>0</v>
      </c>
      <c r="AJ97">
        <v>0</v>
      </c>
      <c r="AK97">
        <v>1.257455852849092</v>
      </c>
      <c r="AL97">
        <v>0</v>
      </c>
      <c r="AM97">
        <v>0.3699663862450428</v>
      </c>
      <c r="AN97">
        <v>1.2916305781673972E-2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64.462472343978277</v>
      </c>
      <c r="BA97">
        <v>3.150765768174101</v>
      </c>
      <c r="BB97">
        <f t="shared" si="1"/>
        <v>72.226405719244809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0.70968215425696457</v>
      </c>
      <c r="M98">
        <v>2.3584878723752296</v>
      </c>
      <c r="N98">
        <v>2.5044834540469192</v>
      </c>
      <c r="O98">
        <v>1.3877370107288192</v>
      </c>
      <c r="P98">
        <v>0</v>
      </c>
      <c r="Q98">
        <v>0.18780443709231479</v>
      </c>
      <c r="R98">
        <v>0</v>
      </c>
      <c r="S98">
        <v>0.16702806778947393</v>
      </c>
      <c r="T98">
        <v>0.5599415570862033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0.19108964662909619</v>
      </c>
      <c r="AG98">
        <v>1.2081063985597997</v>
      </c>
      <c r="AH98">
        <v>0</v>
      </c>
      <c r="AI98">
        <v>0</v>
      </c>
      <c r="AJ98">
        <v>0</v>
      </c>
      <c r="AK98">
        <v>1.257455852849092</v>
      </c>
      <c r="AL98">
        <v>0</v>
      </c>
      <c r="AM98">
        <v>0.36308038791484032</v>
      </c>
      <c r="AN98">
        <v>1.2916305781673972E-2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64.462472343978277</v>
      </c>
      <c r="BA98">
        <v>3.1504779334438986</v>
      </c>
      <c r="BB98">
        <f t="shared" si="1"/>
        <v>72.219807555644806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7.5114626696030857E-3</v>
      </c>
      <c r="L99">
        <f t="shared" si="2"/>
        <v>1.6792051243130199E-2</v>
      </c>
      <c r="M99">
        <f t="shared" si="2"/>
        <v>5.6603934545071767E-2</v>
      </c>
      <c r="N99">
        <f t="shared" si="2"/>
        <v>6.0107602897126064E-2</v>
      </c>
      <c r="O99">
        <f t="shared" si="2"/>
        <v>3.3305688257491597E-2</v>
      </c>
      <c r="P99">
        <f t="shared" si="2"/>
        <v>0</v>
      </c>
      <c r="Q99">
        <f t="shared" si="2"/>
        <v>2.0429839657771232E-3</v>
      </c>
      <c r="R99">
        <f t="shared" si="2"/>
        <v>3.0106215609789918E-3</v>
      </c>
      <c r="S99">
        <f t="shared" si="2"/>
        <v>1.8859618097024527E-3</v>
      </c>
      <c r="T99">
        <f t="shared" si="2"/>
        <v>1.3438597370068906E-2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2.9934578420475894E-3</v>
      </c>
      <c r="AC99">
        <f t="shared" si="2"/>
        <v>2.5538971848257136E-3</v>
      </c>
      <c r="AD99">
        <f t="shared" si="2"/>
        <v>2.548915566061365E-3</v>
      </c>
      <c r="AE99">
        <f t="shared" si="2"/>
        <v>7.4592556737633027E-3</v>
      </c>
      <c r="AF99">
        <f t="shared" si="2"/>
        <v>6.5649911600135641E-3</v>
      </c>
      <c r="AG99">
        <f t="shared" si="2"/>
        <v>2.899455356543526E-2</v>
      </c>
      <c r="AH99">
        <f t="shared" si="2"/>
        <v>1.2224071675407009E-2</v>
      </c>
      <c r="AI99">
        <f t="shared" si="2"/>
        <v>6.3701052755165918E-4</v>
      </c>
      <c r="AJ99">
        <f t="shared" si="2"/>
        <v>0</v>
      </c>
      <c r="AK99">
        <f t="shared" si="2"/>
        <v>3.0178940468378192E-2</v>
      </c>
      <c r="AL99">
        <f t="shared" si="2"/>
        <v>0</v>
      </c>
      <c r="AM99">
        <f t="shared" si="2"/>
        <v>6.9642572376069686E-3</v>
      </c>
      <c r="AN99">
        <f t="shared" si="2"/>
        <v>3.0999133876017542E-4</v>
      </c>
      <c r="AO99">
        <f t="shared" si="2"/>
        <v>0</v>
      </c>
      <c r="AP99">
        <f t="shared" si="2"/>
        <v>0</v>
      </c>
      <c r="AQ99">
        <f t="shared" si="2"/>
        <v>1.7317648565226461E-2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1.9354608054164057</v>
      </c>
      <c r="BA99">
        <f t="shared" si="2"/>
        <v>9.4004300082589975E-2</v>
      </c>
      <c r="BB99">
        <f t="shared" si="1"/>
        <v>2.1549024004578432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41" t="s">
        <v>189</v>
      </c>
      <c r="BB1" s="224" t="s">
        <v>142</v>
      </c>
    </row>
    <row r="2" spans="1:54">
      <c r="A2" s="224"/>
      <c r="AS2" s="169"/>
      <c r="AT2" s="169"/>
      <c r="AU2" s="169"/>
      <c r="AV2" s="169"/>
      <c r="AW2" s="169"/>
      <c r="AX2" s="169"/>
      <c r="AY2" s="169"/>
      <c r="AZ2" s="169"/>
      <c r="BA2" s="241"/>
      <c r="BB2" s="224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11.246426633270714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0.4701006332707145</v>
      </c>
      <c r="BB3">
        <f>SUM(B3:AZ3)-BA3</f>
        <v>10.776325999999999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11.246426633270714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0.4701006332707145</v>
      </c>
      <c r="BB4">
        <f t="shared" ref="BB4:BB67" si="0">SUM(B4:AZ4)-BA4</f>
        <v>10.776325999999999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11.246426633270714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0.4701006332707145</v>
      </c>
      <c r="BB5">
        <f t="shared" si="0"/>
        <v>10.776325999999999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11.246426633270714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0.4701006332707145</v>
      </c>
      <c r="BB6">
        <f t="shared" si="0"/>
        <v>10.776325999999999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11.246426633270714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0.4701006332707145</v>
      </c>
      <c r="BB7">
        <f t="shared" si="0"/>
        <v>10.776325999999999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11.246426633270714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0.4701006332707145</v>
      </c>
      <c r="BB8">
        <f t="shared" si="0"/>
        <v>10.776325999999999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11.246426633270714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0.4701006332707145</v>
      </c>
      <c r="BB9">
        <f t="shared" si="0"/>
        <v>10.776325999999999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11.246426633270714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0.4701006332707145</v>
      </c>
      <c r="BB10">
        <f t="shared" si="0"/>
        <v>10.776325999999999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11.246426633270714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0.4701006332707145</v>
      </c>
      <c r="BB11">
        <f t="shared" si="0"/>
        <v>10.776325999999999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11.246426633270714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0.4701006332707145</v>
      </c>
      <c r="BB12">
        <f t="shared" si="0"/>
        <v>10.776325999999999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11.246426633270714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0.4701006332707145</v>
      </c>
      <c r="BB13">
        <f t="shared" si="0"/>
        <v>10.776325999999999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11.246426633270714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0.4701006332707145</v>
      </c>
      <c r="BB14">
        <f t="shared" si="0"/>
        <v>10.776325999999999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11.246426633270714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0.4701006332707145</v>
      </c>
      <c r="BB15">
        <f t="shared" si="0"/>
        <v>10.776325999999999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11.246426633270714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0.4701006332707145</v>
      </c>
      <c r="BB16">
        <f t="shared" si="0"/>
        <v>10.776325999999999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11.246426633270714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0.4701006332707145</v>
      </c>
      <c r="BB17">
        <f t="shared" si="0"/>
        <v>10.776325999999999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11.246426633270714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0.4701006332707145</v>
      </c>
      <c r="BB18">
        <f t="shared" si="0"/>
        <v>10.776325999999999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11.246426633270714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0.4701006332707145</v>
      </c>
      <c r="BB19">
        <f t="shared" si="0"/>
        <v>10.776325999999999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11.246426633270714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0.4701006332707145</v>
      </c>
      <c r="BB20">
        <f t="shared" si="0"/>
        <v>10.776325999999999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11.246426633270714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0.4701006332707145</v>
      </c>
      <c r="BB21">
        <f t="shared" si="0"/>
        <v>10.776325999999999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11.246426633270714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0.4701006332707145</v>
      </c>
      <c r="BB22">
        <f t="shared" si="0"/>
        <v>10.776325999999999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11.246426633270714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0.4701006332707145</v>
      </c>
      <c r="BB23">
        <f t="shared" si="0"/>
        <v>10.776325999999999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11.246426633270714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0.4701006332707145</v>
      </c>
      <c r="BB24">
        <f t="shared" si="0"/>
        <v>10.776325999999999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11.246426633270714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0.4701006332707145</v>
      </c>
      <c r="BB25">
        <f t="shared" si="0"/>
        <v>10.776325999999999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11.246426633270714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0.4701006332707145</v>
      </c>
      <c r="BB26">
        <f t="shared" si="0"/>
        <v>10.776325999999999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11.246426633270714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0.4701006332707145</v>
      </c>
      <c r="BB27">
        <f t="shared" si="0"/>
        <v>10.776325999999999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11.246426633270714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0.4701006332707145</v>
      </c>
      <c r="BB28">
        <f t="shared" si="0"/>
        <v>10.776325999999999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11.246426633270714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0.4701006332707145</v>
      </c>
      <c r="BB29">
        <f t="shared" si="0"/>
        <v>10.776325999999999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11.246426633270714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0.4701006332707145</v>
      </c>
      <c r="BB30">
        <f t="shared" si="0"/>
        <v>10.776325999999999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11.246426633270714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0.4701006332707145</v>
      </c>
      <c r="BB31">
        <f t="shared" si="0"/>
        <v>10.776325999999999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11.246426633270714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0.4701006332707145</v>
      </c>
      <c r="BB32">
        <f t="shared" si="0"/>
        <v>10.776325999999999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11.246426633270714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0.4701006332707145</v>
      </c>
      <c r="BB33">
        <f t="shared" si="0"/>
        <v>10.776325999999999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11.246426633270714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0.4701006332707145</v>
      </c>
      <c r="BB34">
        <f t="shared" si="0"/>
        <v>10.776325999999999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11.246426633270714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0.4701006332707145</v>
      </c>
      <c r="BB35">
        <f t="shared" si="0"/>
        <v>10.776325999999999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11.246426633270714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0.4701006332707145</v>
      </c>
      <c r="BB36">
        <f t="shared" si="0"/>
        <v>10.776325999999999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11.246426633270714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0.4701006332707145</v>
      </c>
      <c r="BB37">
        <f t="shared" si="0"/>
        <v>10.776325999999999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11.246426633270714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0.4701006332707145</v>
      </c>
      <c r="BB38">
        <f t="shared" si="0"/>
        <v>10.776325999999999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11.246426633270714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0.4701006332707145</v>
      </c>
      <c r="BB39">
        <f t="shared" si="0"/>
        <v>10.776325999999999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11.246426633270714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0.4701006332707145</v>
      </c>
      <c r="BB40">
        <f t="shared" si="0"/>
        <v>10.776325999999999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11.246426633270714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0.4701006332707145</v>
      </c>
      <c r="BB41">
        <f t="shared" si="0"/>
        <v>10.776325999999999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11.246426633270714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0.4701006332707145</v>
      </c>
      <c r="BB42">
        <f t="shared" si="0"/>
        <v>10.776325999999999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11.246426633270714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0.4701006332707145</v>
      </c>
      <c r="BB43">
        <f t="shared" si="0"/>
        <v>10.776325999999999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11.246426633270714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0.4701006332707145</v>
      </c>
      <c r="BB44">
        <f t="shared" si="0"/>
        <v>10.776325999999999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11.246426633270714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0.4701006332707145</v>
      </c>
      <c r="BB45">
        <f t="shared" si="0"/>
        <v>10.776325999999999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11.246426633270714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0.4701006332707145</v>
      </c>
      <c r="BB46">
        <f t="shared" si="0"/>
        <v>10.776325999999999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11.246426633270714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0.4701006332707145</v>
      </c>
      <c r="BB47">
        <f t="shared" si="0"/>
        <v>10.776325999999999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11.246426633270714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0.4701006332707145</v>
      </c>
      <c r="BB48">
        <f t="shared" si="0"/>
        <v>10.776325999999999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11.246426633270714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0.4701006332707145</v>
      </c>
      <c r="BB49">
        <f t="shared" si="0"/>
        <v>10.776325999999999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11.246426633270714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0.4701006332707145</v>
      </c>
      <c r="BB50">
        <f t="shared" si="0"/>
        <v>10.776325999999999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11.246426633270714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0.4701006332707145</v>
      </c>
      <c r="BB51">
        <f t="shared" si="0"/>
        <v>10.776325999999999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11.246426633270714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0.4701006332707145</v>
      </c>
      <c r="BB52">
        <f t="shared" si="0"/>
        <v>10.776325999999999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11.246426633270714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0.4701006332707145</v>
      </c>
      <c r="BB53">
        <f t="shared" si="0"/>
        <v>10.776325999999999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11.246426633270714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0.4701006332707145</v>
      </c>
      <c r="BB54">
        <f t="shared" si="0"/>
        <v>10.776325999999999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11.246426633270714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0.4701006332707145</v>
      </c>
      <c r="BB55">
        <f t="shared" si="0"/>
        <v>10.776325999999999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11.246426633270714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0.4701006332707145</v>
      </c>
      <c r="BB56">
        <f t="shared" si="0"/>
        <v>10.776325999999999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11.246426633270714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0.4701006332707145</v>
      </c>
      <c r="BB57">
        <f t="shared" si="0"/>
        <v>10.776325999999999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11.246426633270714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0.4701006332707145</v>
      </c>
      <c r="BB58">
        <f t="shared" si="0"/>
        <v>10.776325999999999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11.246426633270714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0.4701006332707145</v>
      </c>
      <c r="BB59">
        <f t="shared" si="0"/>
        <v>10.776325999999999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11.246426633270714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0.4701006332707145</v>
      </c>
      <c r="BB60">
        <f t="shared" si="0"/>
        <v>10.776325999999999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11.246426633270714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0.4701006332707145</v>
      </c>
      <c r="BB61">
        <f t="shared" si="0"/>
        <v>10.776325999999999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11.246426633270714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0.4701006332707145</v>
      </c>
      <c r="BB62">
        <f t="shared" si="0"/>
        <v>10.776325999999999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11.246426633270714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0.4701006332707145</v>
      </c>
      <c r="BB63">
        <f t="shared" si="0"/>
        <v>10.776325999999999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11.246426633270714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0.4701006332707145</v>
      </c>
      <c r="BB64">
        <f t="shared" si="0"/>
        <v>10.776325999999999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11.246426633270714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0.4701006332707145</v>
      </c>
      <c r="BB65">
        <f t="shared" si="0"/>
        <v>10.776325999999999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11.246426633270714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0.4701006332707145</v>
      </c>
      <c r="BB66">
        <f t="shared" si="0"/>
        <v>10.776325999999999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11.246426633270714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0.4701006332707145</v>
      </c>
      <c r="BB67">
        <f t="shared" si="0"/>
        <v>10.776325999999999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11.246426633270714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0.4701006332707145</v>
      </c>
      <c r="BB68">
        <f t="shared" ref="BB68:BB99" si="1">SUM(B68:AZ68)-BA68</f>
        <v>10.776325999999999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11.246426633270714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0.4701006332707145</v>
      </c>
      <c r="BB69">
        <f t="shared" si="1"/>
        <v>10.776325999999999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11.246426633270714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0.4701006332707145</v>
      </c>
      <c r="BB70">
        <f t="shared" si="1"/>
        <v>10.776325999999999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11.246426633270714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0.4701006332707145</v>
      </c>
      <c r="BB71">
        <f t="shared" si="1"/>
        <v>10.776325999999999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11.246426633270714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0.4701006332707145</v>
      </c>
      <c r="BB72">
        <f t="shared" si="1"/>
        <v>10.776325999999999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11.246426633270714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0.4701006332707145</v>
      </c>
      <c r="BB73">
        <f t="shared" si="1"/>
        <v>10.776325999999999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11.246426633270714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0.4701006332707145</v>
      </c>
      <c r="BB74">
        <f t="shared" si="1"/>
        <v>10.776325999999999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11.246426633270714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0.4701006332707145</v>
      </c>
      <c r="BB75">
        <f t="shared" si="1"/>
        <v>10.776325999999999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11.246426633270714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0.4701006332707145</v>
      </c>
      <c r="BB76">
        <f t="shared" si="1"/>
        <v>10.776325999999999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11.246426633270714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0.4701006332707145</v>
      </c>
      <c r="BB77">
        <f t="shared" si="1"/>
        <v>10.776325999999999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11.246426633270714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0.4701006332707145</v>
      </c>
      <c r="BB78">
        <f t="shared" si="1"/>
        <v>10.776325999999999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11.246426633270714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0.4701006332707145</v>
      </c>
      <c r="BB79">
        <f t="shared" si="1"/>
        <v>10.776325999999999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11.246426633270714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0.4701006332707145</v>
      </c>
      <c r="BB80">
        <f t="shared" si="1"/>
        <v>10.776325999999999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11.246426633270714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0.4701006332707145</v>
      </c>
      <c r="BB81">
        <f t="shared" si="1"/>
        <v>10.776325999999999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11.246426633270714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0.4701006332707145</v>
      </c>
      <c r="BB82">
        <f t="shared" si="1"/>
        <v>10.776325999999999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11.246426633270714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0.4701006332707145</v>
      </c>
      <c r="BB83">
        <f t="shared" si="1"/>
        <v>10.776325999999999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11.246426633270714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0.4701006332707145</v>
      </c>
      <c r="BB84">
        <f t="shared" si="1"/>
        <v>10.776325999999999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11.246426633270714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0.4701006332707145</v>
      </c>
      <c r="BB85">
        <f t="shared" si="1"/>
        <v>10.776325999999999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11.246426633270714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0.4701006332707145</v>
      </c>
      <c r="BB86">
        <f t="shared" si="1"/>
        <v>10.776325999999999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11.246426633270714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0.4701006332707145</v>
      </c>
      <c r="BB87">
        <f t="shared" si="1"/>
        <v>10.776325999999999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11.246426633270714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0.4701006332707145</v>
      </c>
      <c r="BB88">
        <f t="shared" si="1"/>
        <v>10.776325999999999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11.246426633270714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0.4701006332707145</v>
      </c>
      <c r="BB89">
        <f t="shared" si="1"/>
        <v>10.776325999999999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11.246426633270714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0.4701006332707145</v>
      </c>
      <c r="BB90">
        <f t="shared" si="1"/>
        <v>10.776325999999999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11.246426633270714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0.4701006332707145</v>
      </c>
      <c r="BB91">
        <f t="shared" si="1"/>
        <v>10.776325999999999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11.246426633270714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0.4701006332707145</v>
      </c>
      <c r="BB92">
        <f t="shared" si="1"/>
        <v>10.776325999999999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11.246426633270714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0.4701006332707145</v>
      </c>
      <c r="BB93">
        <f t="shared" si="1"/>
        <v>10.776325999999999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11.246426633270714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0.4701006332707145</v>
      </c>
      <c r="BB94">
        <f t="shared" si="1"/>
        <v>10.776325999999999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11.246426633270714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0.4701006332707145</v>
      </c>
      <c r="BB95">
        <f t="shared" si="1"/>
        <v>10.776325999999999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11.246426633270714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0.4701006332707145</v>
      </c>
      <c r="BB96">
        <f t="shared" si="1"/>
        <v>10.776325999999999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11.246426633270714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0.4701006332707145</v>
      </c>
      <c r="BB97">
        <f t="shared" si="1"/>
        <v>10.776325999999999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11.246426633270714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0.4701006332707145</v>
      </c>
      <c r="BB98">
        <f t="shared" si="1"/>
        <v>10.776325999999999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0.26991423919849722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1.1282415198497172E-2</v>
      </c>
      <c r="BB99">
        <f t="shared" si="1"/>
        <v>0.25863182400000007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14.37</v>
      </c>
      <c r="N3" s="206">
        <v>47.91</v>
      </c>
      <c r="O3" s="206">
        <v>33.54</v>
      </c>
      <c r="P3" s="206">
        <v>23.29</v>
      </c>
      <c r="Q3" s="206">
        <v>1.46</v>
      </c>
      <c r="R3" s="206">
        <v>5.64</v>
      </c>
      <c r="S3" s="206">
        <v>3.92</v>
      </c>
      <c r="T3" s="206">
        <v>0</v>
      </c>
      <c r="U3" s="206">
        <v>49.59</v>
      </c>
      <c r="V3" s="206">
        <v>0</v>
      </c>
      <c r="W3" s="206">
        <v>4.93</v>
      </c>
      <c r="X3" s="206">
        <v>14.37</v>
      </c>
      <c r="Y3" s="206">
        <v>0</v>
      </c>
      <c r="Z3" s="206">
        <v>52.7</v>
      </c>
      <c r="AA3" s="206">
        <v>14.37</v>
      </c>
      <c r="AB3" s="206">
        <v>0</v>
      </c>
      <c r="AC3" s="206">
        <v>15.42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83.76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17.25</v>
      </c>
      <c r="N4" s="206">
        <v>47.91</v>
      </c>
      <c r="O4" s="206">
        <v>33.54</v>
      </c>
      <c r="P4" s="206">
        <v>23.29</v>
      </c>
      <c r="Q4" s="206">
        <v>1.46</v>
      </c>
      <c r="R4" s="206">
        <v>5.64</v>
      </c>
      <c r="S4" s="206">
        <v>3.95</v>
      </c>
      <c r="T4" s="206">
        <v>0</v>
      </c>
      <c r="U4" s="206">
        <v>49.59</v>
      </c>
      <c r="V4" s="206">
        <v>0</v>
      </c>
      <c r="W4" s="206">
        <v>4.93</v>
      </c>
      <c r="X4" s="206">
        <v>14.37</v>
      </c>
      <c r="Y4" s="206">
        <v>0</v>
      </c>
      <c r="Z4" s="206">
        <v>52.69</v>
      </c>
      <c r="AA4" s="206">
        <v>14.37</v>
      </c>
      <c r="AB4" s="206">
        <v>0</v>
      </c>
      <c r="AC4" s="206">
        <v>15.42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83.76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18.2</v>
      </c>
      <c r="N5" s="206">
        <v>47.91</v>
      </c>
      <c r="O5" s="206">
        <v>33.54</v>
      </c>
      <c r="P5" s="206">
        <v>23.29</v>
      </c>
      <c r="Q5" s="206">
        <v>1.72</v>
      </c>
      <c r="R5" s="206">
        <v>5.6</v>
      </c>
      <c r="S5" s="206">
        <v>3.94</v>
      </c>
      <c r="T5" s="206">
        <v>0</v>
      </c>
      <c r="U5" s="206">
        <v>49.59</v>
      </c>
      <c r="V5" s="206">
        <v>0</v>
      </c>
      <c r="W5" s="206">
        <v>4.79</v>
      </c>
      <c r="X5" s="206">
        <v>14.37</v>
      </c>
      <c r="Y5" s="206">
        <v>0</v>
      </c>
      <c r="Z5" s="206">
        <v>52.69</v>
      </c>
      <c r="AA5" s="206">
        <v>14.37</v>
      </c>
      <c r="AB5" s="206">
        <v>0</v>
      </c>
      <c r="AC5" s="206">
        <v>15.42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83.76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21.08</v>
      </c>
      <c r="N6" s="206">
        <v>47.91</v>
      </c>
      <c r="O6" s="206">
        <v>33.54</v>
      </c>
      <c r="P6" s="206">
        <v>23.29</v>
      </c>
      <c r="Q6" s="206">
        <v>1.72</v>
      </c>
      <c r="R6" s="206">
        <v>6.35</v>
      </c>
      <c r="S6" s="206">
        <v>3.94</v>
      </c>
      <c r="T6" s="206">
        <v>0</v>
      </c>
      <c r="U6" s="206">
        <v>49.59</v>
      </c>
      <c r="V6" s="206">
        <v>0</v>
      </c>
      <c r="W6" s="206">
        <v>4.79</v>
      </c>
      <c r="X6" s="206">
        <v>14.37</v>
      </c>
      <c r="Y6" s="206">
        <v>0</v>
      </c>
      <c r="Z6" s="206">
        <v>52.69</v>
      </c>
      <c r="AA6" s="206">
        <v>14.37</v>
      </c>
      <c r="AB6" s="206">
        <v>0</v>
      </c>
      <c r="AC6" s="206">
        <v>15.42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83.76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24.91</v>
      </c>
      <c r="N7" s="206">
        <v>47.91</v>
      </c>
      <c r="O7" s="206">
        <v>33.54</v>
      </c>
      <c r="P7" s="206">
        <v>23.29</v>
      </c>
      <c r="Q7" s="206">
        <v>2.0099999999999998</v>
      </c>
      <c r="R7" s="206">
        <v>9.15</v>
      </c>
      <c r="S7" s="206">
        <v>5.7</v>
      </c>
      <c r="T7" s="206">
        <v>0</v>
      </c>
      <c r="U7" s="206">
        <v>49.59</v>
      </c>
      <c r="V7" s="206">
        <v>0</v>
      </c>
      <c r="W7" s="206">
        <v>4.79</v>
      </c>
      <c r="X7" s="206">
        <v>24.07</v>
      </c>
      <c r="Y7" s="206">
        <v>0</v>
      </c>
      <c r="Z7" s="206">
        <v>53.13</v>
      </c>
      <c r="AA7" s="206">
        <v>14.37</v>
      </c>
      <c r="AB7" s="206">
        <v>0</v>
      </c>
      <c r="AC7" s="206">
        <v>15.42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83.76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28.74</v>
      </c>
      <c r="N8" s="206">
        <v>47.91</v>
      </c>
      <c r="O8" s="206">
        <v>33.54</v>
      </c>
      <c r="P8" s="206">
        <v>23.29</v>
      </c>
      <c r="Q8" s="206">
        <v>2.0099999999999998</v>
      </c>
      <c r="R8" s="206">
        <v>9.15</v>
      </c>
      <c r="S8" s="206">
        <v>5.7</v>
      </c>
      <c r="T8" s="206">
        <v>0</v>
      </c>
      <c r="U8" s="206">
        <v>49.59</v>
      </c>
      <c r="V8" s="206">
        <v>0</v>
      </c>
      <c r="W8" s="206">
        <v>4.79</v>
      </c>
      <c r="X8" s="206">
        <v>24.07</v>
      </c>
      <c r="Y8" s="206">
        <v>0</v>
      </c>
      <c r="Z8" s="206">
        <v>52.7</v>
      </c>
      <c r="AA8" s="206">
        <v>14.37</v>
      </c>
      <c r="AB8" s="206">
        <v>0</v>
      </c>
      <c r="AC8" s="206">
        <v>15.42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83.76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37.369999999999997</v>
      </c>
      <c r="N9" s="206">
        <v>47.91</v>
      </c>
      <c r="O9" s="206">
        <v>33.54</v>
      </c>
      <c r="P9" s="206">
        <v>23.29</v>
      </c>
      <c r="Q9" s="206">
        <v>2.0099999999999998</v>
      </c>
      <c r="R9" s="206">
        <v>9.15</v>
      </c>
      <c r="S9" s="206">
        <v>5.7</v>
      </c>
      <c r="T9" s="206">
        <v>0</v>
      </c>
      <c r="U9" s="206">
        <v>49.59</v>
      </c>
      <c r="V9" s="206">
        <v>0</v>
      </c>
      <c r="W9" s="206">
        <v>4.79</v>
      </c>
      <c r="X9" s="206">
        <v>24.07</v>
      </c>
      <c r="Y9" s="206">
        <v>0</v>
      </c>
      <c r="Z9" s="206">
        <v>52.7</v>
      </c>
      <c r="AA9" s="206">
        <v>14.37</v>
      </c>
      <c r="AB9" s="206">
        <v>0</v>
      </c>
      <c r="AC9" s="206">
        <v>15.42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83.76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40.24</v>
      </c>
      <c r="N10" s="206">
        <v>47.91</v>
      </c>
      <c r="O10" s="206">
        <v>33.54</v>
      </c>
      <c r="P10" s="206">
        <v>23.29</v>
      </c>
      <c r="Q10" s="206">
        <v>2.0099999999999998</v>
      </c>
      <c r="R10" s="206">
        <v>9.15</v>
      </c>
      <c r="S10" s="206">
        <v>5.7</v>
      </c>
      <c r="T10" s="206">
        <v>0</v>
      </c>
      <c r="U10" s="206">
        <v>49.59</v>
      </c>
      <c r="V10" s="206">
        <v>0</v>
      </c>
      <c r="W10" s="206">
        <v>4.79</v>
      </c>
      <c r="X10" s="206">
        <v>24.07</v>
      </c>
      <c r="Y10" s="206">
        <v>0</v>
      </c>
      <c r="Z10" s="206">
        <v>52.7</v>
      </c>
      <c r="AA10" s="206">
        <v>14.37</v>
      </c>
      <c r="AB10" s="206">
        <v>0</v>
      </c>
      <c r="AC10" s="206">
        <v>14.77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83.76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57.49</v>
      </c>
      <c r="N11" s="206">
        <v>47.91</v>
      </c>
      <c r="O11" s="206">
        <v>33.54</v>
      </c>
      <c r="P11" s="206">
        <v>23.29</v>
      </c>
      <c r="Q11" s="206">
        <v>2.0099999999999998</v>
      </c>
      <c r="R11" s="206">
        <v>9.15</v>
      </c>
      <c r="S11" s="206">
        <v>5.71</v>
      </c>
      <c r="T11" s="206">
        <v>0</v>
      </c>
      <c r="U11" s="206">
        <v>49.59</v>
      </c>
      <c r="V11" s="206">
        <v>0</v>
      </c>
      <c r="W11" s="206">
        <v>4.79</v>
      </c>
      <c r="X11" s="206">
        <v>16.73</v>
      </c>
      <c r="Y11" s="206">
        <v>0</v>
      </c>
      <c r="Z11" s="206">
        <v>52.7</v>
      </c>
      <c r="AA11" s="206">
        <v>14.37</v>
      </c>
      <c r="AB11" s="206">
        <v>0</v>
      </c>
      <c r="AC11" s="206">
        <v>14.77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83.76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57.49</v>
      </c>
      <c r="N12" s="206">
        <v>47.91</v>
      </c>
      <c r="O12" s="206">
        <v>33.54</v>
      </c>
      <c r="P12" s="206">
        <v>23.29</v>
      </c>
      <c r="Q12" s="206">
        <v>2.0099999999999998</v>
      </c>
      <c r="R12" s="206">
        <v>9.15</v>
      </c>
      <c r="S12" s="206">
        <v>5.71</v>
      </c>
      <c r="T12" s="206">
        <v>0</v>
      </c>
      <c r="U12" s="206">
        <v>49.59</v>
      </c>
      <c r="V12" s="206">
        <v>0</v>
      </c>
      <c r="W12" s="206">
        <v>4.79</v>
      </c>
      <c r="X12" s="206">
        <v>14.37</v>
      </c>
      <c r="Y12" s="206">
        <v>0</v>
      </c>
      <c r="Z12" s="206">
        <v>52.7</v>
      </c>
      <c r="AA12" s="206">
        <v>14.37</v>
      </c>
      <c r="AB12" s="206">
        <v>0</v>
      </c>
      <c r="AC12" s="206">
        <v>14.77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83.76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57.49</v>
      </c>
      <c r="N13" s="206">
        <v>47.91</v>
      </c>
      <c r="O13" s="206">
        <v>33.54</v>
      </c>
      <c r="P13" s="206">
        <v>23.29</v>
      </c>
      <c r="Q13" s="206">
        <v>2.0099999999999998</v>
      </c>
      <c r="R13" s="206">
        <v>9.15</v>
      </c>
      <c r="S13" s="206">
        <v>5.71</v>
      </c>
      <c r="T13" s="206">
        <v>0</v>
      </c>
      <c r="U13" s="206">
        <v>49.59</v>
      </c>
      <c r="V13" s="206">
        <v>0</v>
      </c>
      <c r="W13" s="206">
        <v>4.79</v>
      </c>
      <c r="X13" s="206">
        <v>14.37</v>
      </c>
      <c r="Y13" s="206">
        <v>0</v>
      </c>
      <c r="Z13" s="206">
        <v>53.27</v>
      </c>
      <c r="AA13" s="206">
        <v>14.37</v>
      </c>
      <c r="AB13" s="206">
        <v>0</v>
      </c>
      <c r="AC13" s="206">
        <v>14.83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83.76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57.49</v>
      </c>
      <c r="N14" s="206">
        <v>47.91</v>
      </c>
      <c r="O14" s="206">
        <v>33.54</v>
      </c>
      <c r="P14" s="206">
        <v>23.29</v>
      </c>
      <c r="Q14" s="206">
        <v>2.0099999999999998</v>
      </c>
      <c r="R14" s="206">
        <v>9.15</v>
      </c>
      <c r="S14" s="206">
        <v>5.7</v>
      </c>
      <c r="T14" s="206">
        <v>0</v>
      </c>
      <c r="U14" s="206">
        <v>49.59</v>
      </c>
      <c r="V14" s="206">
        <v>0</v>
      </c>
      <c r="W14" s="206">
        <v>4.79</v>
      </c>
      <c r="X14" s="206">
        <v>14.37</v>
      </c>
      <c r="Y14" s="206">
        <v>0</v>
      </c>
      <c r="Z14" s="206">
        <v>53.27</v>
      </c>
      <c r="AA14" s="206">
        <v>14.37</v>
      </c>
      <c r="AB14" s="206">
        <v>0</v>
      </c>
      <c r="AC14" s="206">
        <v>14.83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83.76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57.49</v>
      </c>
      <c r="N15" s="206">
        <v>47.91</v>
      </c>
      <c r="O15" s="206">
        <v>33.54</v>
      </c>
      <c r="P15" s="206">
        <v>23.29</v>
      </c>
      <c r="Q15" s="206">
        <v>2.61</v>
      </c>
      <c r="R15" s="206">
        <v>9.15</v>
      </c>
      <c r="S15" s="206">
        <v>5.71</v>
      </c>
      <c r="T15" s="206">
        <v>0</v>
      </c>
      <c r="U15" s="206">
        <v>49.59</v>
      </c>
      <c r="V15" s="206">
        <v>0</v>
      </c>
      <c r="W15" s="206">
        <v>4.79</v>
      </c>
      <c r="X15" s="206">
        <v>14.37</v>
      </c>
      <c r="Y15" s="206">
        <v>0</v>
      </c>
      <c r="Z15" s="206">
        <v>52.7</v>
      </c>
      <c r="AA15" s="206">
        <v>14.37</v>
      </c>
      <c r="AB15" s="206">
        <v>0</v>
      </c>
      <c r="AC15" s="206">
        <v>14.77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83.76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57.49</v>
      </c>
      <c r="N16" s="206">
        <v>47.91</v>
      </c>
      <c r="O16" s="206">
        <v>33.54</v>
      </c>
      <c r="P16" s="206">
        <v>23.29</v>
      </c>
      <c r="Q16" s="206">
        <v>3.34</v>
      </c>
      <c r="R16" s="206">
        <v>8.83</v>
      </c>
      <c r="S16" s="206">
        <v>5.71</v>
      </c>
      <c r="T16" s="206">
        <v>0</v>
      </c>
      <c r="U16" s="206">
        <v>49.59</v>
      </c>
      <c r="V16" s="206">
        <v>0</v>
      </c>
      <c r="W16" s="206">
        <v>4.79</v>
      </c>
      <c r="X16" s="206">
        <v>14.37</v>
      </c>
      <c r="Y16" s="206">
        <v>0</v>
      </c>
      <c r="Z16" s="206">
        <v>52.7</v>
      </c>
      <c r="AA16" s="206">
        <v>14.37</v>
      </c>
      <c r="AB16" s="206">
        <v>0</v>
      </c>
      <c r="AC16" s="206">
        <v>14.77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83.76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57.49</v>
      </c>
      <c r="N17" s="206">
        <v>47.91</v>
      </c>
      <c r="O17" s="206">
        <v>33.54</v>
      </c>
      <c r="P17" s="206">
        <v>23.29</v>
      </c>
      <c r="Q17" s="206">
        <v>4.4000000000000004</v>
      </c>
      <c r="R17" s="206">
        <v>8.83</v>
      </c>
      <c r="S17" s="206">
        <v>5.48</v>
      </c>
      <c r="T17" s="206">
        <v>0</v>
      </c>
      <c r="U17" s="206">
        <v>49.59</v>
      </c>
      <c r="V17" s="206">
        <v>0</v>
      </c>
      <c r="W17" s="206">
        <v>4.79</v>
      </c>
      <c r="X17" s="206">
        <v>14.37</v>
      </c>
      <c r="Y17" s="206">
        <v>0</v>
      </c>
      <c r="Z17" s="206">
        <v>52.7</v>
      </c>
      <c r="AA17" s="206">
        <v>14.37</v>
      </c>
      <c r="AB17" s="206">
        <v>0</v>
      </c>
      <c r="AC17" s="206">
        <v>14.77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83.76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57.49</v>
      </c>
      <c r="N18" s="206">
        <v>47.91</v>
      </c>
      <c r="O18" s="206">
        <v>33.54</v>
      </c>
      <c r="P18" s="206">
        <v>23.29</v>
      </c>
      <c r="Q18" s="206">
        <v>4.04</v>
      </c>
      <c r="R18" s="206">
        <v>7.34</v>
      </c>
      <c r="S18" s="206">
        <v>5.48</v>
      </c>
      <c r="T18" s="206">
        <v>0</v>
      </c>
      <c r="U18" s="206">
        <v>49.59</v>
      </c>
      <c r="V18" s="206">
        <v>0</v>
      </c>
      <c r="W18" s="206">
        <v>4.79</v>
      </c>
      <c r="X18" s="206">
        <v>14.37</v>
      </c>
      <c r="Y18" s="206">
        <v>0</v>
      </c>
      <c r="Z18" s="206">
        <v>52.7</v>
      </c>
      <c r="AA18" s="206">
        <v>14.37</v>
      </c>
      <c r="AB18" s="206">
        <v>0</v>
      </c>
      <c r="AC18" s="206">
        <v>14.77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83.76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57.49</v>
      </c>
      <c r="N19" s="206">
        <v>47.91</v>
      </c>
      <c r="O19" s="206">
        <v>33.54</v>
      </c>
      <c r="P19" s="206">
        <v>23.29</v>
      </c>
      <c r="Q19" s="206">
        <v>3.97</v>
      </c>
      <c r="R19" s="206">
        <v>7.34</v>
      </c>
      <c r="S19" s="206">
        <v>5.48</v>
      </c>
      <c r="T19" s="206">
        <v>0</v>
      </c>
      <c r="U19" s="206">
        <v>49.59</v>
      </c>
      <c r="V19" s="206">
        <v>0</v>
      </c>
      <c r="W19" s="206">
        <v>4.79</v>
      </c>
      <c r="X19" s="206">
        <v>14.37</v>
      </c>
      <c r="Y19" s="206">
        <v>0</v>
      </c>
      <c r="Z19" s="206">
        <v>111.66</v>
      </c>
      <c r="AA19" s="206">
        <v>14.37</v>
      </c>
      <c r="AB19" s="206">
        <v>0</v>
      </c>
      <c r="AC19" s="206">
        <v>14.77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83.76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57.49</v>
      </c>
      <c r="N20" s="206">
        <v>47.91</v>
      </c>
      <c r="O20" s="206">
        <v>33.54</v>
      </c>
      <c r="P20" s="206">
        <v>23.29</v>
      </c>
      <c r="Q20" s="206">
        <v>3.97</v>
      </c>
      <c r="R20" s="206">
        <v>7.34</v>
      </c>
      <c r="S20" s="206">
        <v>5.48</v>
      </c>
      <c r="T20" s="206">
        <v>0</v>
      </c>
      <c r="U20" s="206">
        <v>49.59</v>
      </c>
      <c r="V20" s="206">
        <v>0</v>
      </c>
      <c r="W20" s="206">
        <v>4.79</v>
      </c>
      <c r="X20" s="206">
        <v>14.37</v>
      </c>
      <c r="Y20" s="206">
        <v>0</v>
      </c>
      <c r="Z20" s="206">
        <v>111.66</v>
      </c>
      <c r="AA20" s="206">
        <v>14.37</v>
      </c>
      <c r="AB20" s="206">
        <v>0</v>
      </c>
      <c r="AC20" s="206">
        <v>14.77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83.76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57.49</v>
      </c>
      <c r="N21" s="206">
        <v>47.91</v>
      </c>
      <c r="O21" s="206">
        <v>33.54</v>
      </c>
      <c r="P21" s="206">
        <v>23.29</v>
      </c>
      <c r="Q21" s="206">
        <v>3.97</v>
      </c>
      <c r="R21" s="206">
        <v>7.34</v>
      </c>
      <c r="S21" s="206">
        <v>5.48</v>
      </c>
      <c r="T21" s="206">
        <v>0</v>
      </c>
      <c r="U21" s="206">
        <v>49.59</v>
      </c>
      <c r="V21" s="206">
        <v>0</v>
      </c>
      <c r="W21" s="206">
        <v>4.79</v>
      </c>
      <c r="X21" s="206">
        <v>14.37</v>
      </c>
      <c r="Y21" s="206">
        <v>0</v>
      </c>
      <c r="Z21" s="206">
        <v>111.66</v>
      </c>
      <c r="AA21" s="206">
        <v>14.37</v>
      </c>
      <c r="AB21" s="206">
        <v>0</v>
      </c>
      <c r="AC21" s="206">
        <v>14.77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83.76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57.49</v>
      </c>
      <c r="N22" s="206">
        <v>47.91</v>
      </c>
      <c r="O22" s="206">
        <v>33.54</v>
      </c>
      <c r="P22" s="206">
        <v>23.29</v>
      </c>
      <c r="Q22" s="206">
        <v>3.97</v>
      </c>
      <c r="R22" s="206">
        <v>7.34</v>
      </c>
      <c r="S22" s="206">
        <v>5.48</v>
      </c>
      <c r="T22" s="206">
        <v>0</v>
      </c>
      <c r="U22" s="206">
        <v>49.59</v>
      </c>
      <c r="V22" s="206">
        <v>0</v>
      </c>
      <c r="W22" s="206">
        <v>4.79</v>
      </c>
      <c r="X22" s="206">
        <v>14.37</v>
      </c>
      <c r="Y22" s="206">
        <v>0</v>
      </c>
      <c r="Z22" s="206">
        <v>111.66</v>
      </c>
      <c r="AA22" s="206">
        <v>14.37</v>
      </c>
      <c r="AB22" s="206">
        <v>0</v>
      </c>
      <c r="AC22" s="206">
        <v>15.42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83.76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57.49</v>
      </c>
      <c r="N23" s="206">
        <v>47.91</v>
      </c>
      <c r="O23" s="206">
        <v>33.54</v>
      </c>
      <c r="P23" s="206">
        <v>23.29</v>
      </c>
      <c r="Q23" s="206">
        <v>3.93</v>
      </c>
      <c r="R23" s="206">
        <v>5.27</v>
      </c>
      <c r="S23" s="206">
        <v>3.42</v>
      </c>
      <c r="T23" s="206">
        <v>0</v>
      </c>
      <c r="U23" s="206">
        <v>49.59</v>
      </c>
      <c r="V23" s="206">
        <v>0</v>
      </c>
      <c r="W23" s="206">
        <v>4.9000000000000004</v>
      </c>
      <c r="X23" s="206">
        <v>14.37</v>
      </c>
      <c r="Y23" s="206">
        <v>0</v>
      </c>
      <c r="Z23" s="206">
        <v>111.66</v>
      </c>
      <c r="AA23" s="206">
        <v>14.37</v>
      </c>
      <c r="AB23" s="206">
        <v>0</v>
      </c>
      <c r="AC23" s="206">
        <v>15.42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81.97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266.64999999999998</v>
      </c>
      <c r="L24" s="206">
        <v>0</v>
      </c>
      <c r="M24" s="206">
        <v>57.49</v>
      </c>
      <c r="N24" s="206">
        <v>47.91</v>
      </c>
      <c r="O24" s="206">
        <v>33.54</v>
      </c>
      <c r="P24" s="206">
        <v>23.29</v>
      </c>
      <c r="Q24" s="206">
        <v>3.72</v>
      </c>
      <c r="R24" s="206">
        <v>3.96</v>
      </c>
      <c r="S24" s="206">
        <v>3</v>
      </c>
      <c r="T24" s="206">
        <v>0</v>
      </c>
      <c r="U24" s="206">
        <v>49.59</v>
      </c>
      <c r="V24" s="206">
        <v>0</v>
      </c>
      <c r="W24" s="206">
        <v>4.9000000000000004</v>
      </c>
      <c r="X24" s="206">
        <v>14.37</v>
      </c>
      <c r="Y24" s="206">
        <v>0</v>
      </c>
      <c r="Z24" s="206">
        <v>111.66</v>
      </c>
      <c r="AA24" s="206">
        <v>14.37</v>
      </c>
      <c r="AB24" s="206">
        <v>0</v>
      </c>
      <c r="AC24" s="206">
        <v>15.42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81.97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344.91</v>
      </c>
      <c r="L25" s="206">
        <v>0</v>
      </c>
      <c r="M25" s="206">
        <v>57.49</v>
      </c>
      <c r="N25" s="206">
        <v>47.91</v>
      </c>
      <c r="O25" s="206">
        <v>33.54</v>
      </c>
      <c r="P25" s="206">
        <v>23.29</v>
      </c>
      <c r="Q25" s="206">
        <v>4.46</v>
      </c>
      <c r="R25" s="206">
        <v>17.559999999999999</v>
      </c>
      <c r="S25" s="206">
        <v>10.96</v>
      </c>
      <c r="T25" s="206">
        <v>0</v>
      </c>
      <c r="U25" s="206">
        <v>49.59</v>
      </c>
      <c r="V25" s="206">
        <v>7.64</v>
      </c>
      <c r="W25" s="206">
        <v>14.53</v>
      </c>
      <c r="X25" s="206">
        <v>61.6</v>
      </c>
      <c r="Y25" s="206">
        <v>0</v>
      </c>
      <c r="Z25" s="206">
        <v>111.66</v>
      </c>
      <c r="AA25" s="206">
        <v>33.67</v>
      </c>
      <c r="AB25" s="206">
        <v>0</v>
      </c>
      <c r="AC25" s="206">
        <v>15.42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79.709999999999994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402.41</v>
      </c>
      <c r="L26" s="206">
        <v>0</v>
      </c>
      <c r="M26" s="206">
        <v>57.49</v>
      </c>
      <c r="N26" s="206">
        <v>47.91</v>
      </c>
      <c r="O26" s="206">
        <v>33.54</v>
      </c>
      <c r="P26" s="206">
        <v>23.29</v>
      </c>
      <c r="Q26" s="206">
        <v>4.2699999999999996</v>
      </c>
      <c r="R26" s="206">
        <v>15.72</v>
      </c>
      <c r="S26" s="206">
        <v>9.07</v>
      </c>
      <c r="T26" s="206">
        <v>0</v>
      </c>
      <c r="U26" s="206">
        <v>49.59</v>
      </c>
      <c r="V26" s="206">
        <v>7.64</v>
      </c>
      <c r="W26" s="206">
        <v>13.35</v>
      </c>
      <c r="X26" s="206">
        <v>62.07</v>
      </c>
      <c r="Y26" s="206">
        <v>0</v>
      </c>
      <c r="Z26" s="206">
        <v>111.66</v>
      </c>
      <c r="AA26" s="206">
        <v>33.67</v>
      </c>
      <c r="AB26" s="206">
        <v>0</v>
      </c>
      <c r="AC26" s="206">
        <v>15.42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79.709999999999994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481.21</v>
      </c>
      <c r="L27" s="206">
        <v>2.79</v>
      </c>
      <c r="M27" s="206">
        <v>57.49</v>
      </c>
      <c r="N27" s="206">
        <v>47.91</v>
      </c>
      <c r="O27" s="206">
        <v>33.54</v>
      </c>
      <c r="P27" s="206">
        <v>23.29</v>
      </c>
      <c r="Q27" s="206">
        <v>4.28</v>
      </c>
      <c r="R27" s="206">
        <v>17.559999999999999</v>
      </c>
      <c r="S27" s="206">
        <v>10.94</v>
      </c>
      <c r="T27" s="206">
        <v>0</v>
      </c>
      <c r="U27" s="206">
        <v>49.59</v>
      </c>
      <c r="V27" s="206">
        <v>7.64</v>
      </c>
      <c r="W27" s="206">
        <v>13.92</v>
      </c>
      <c r="X27" s="206">
        <v>62.07</v>
      </c>
      <c r="Y27" s="206">
        <v>0</v>
      </c>
      <c r="Z27" s="206">
        <v>111.66</v>
      </c>
      <c r="AA27" s="206">
        <v>33.67</v>
      </c>
      <c r="AB27" s="206">
        <v>0</v>
      </c>
      <c r="AC27" s="206">
        <v>15.42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488.63</v>
      </c>
      <c r="L28" s="206">
        <v>3.02</v>
      </c>
      <c r="M28" s="206">
        <v>57.49</v>
      </c>
      <c r="N28" s="206">
        <v>47.91</v>
      </c>
      <c r="O28" s="206">
        <v>33.54</v>
      </c>
      <c r="P28" s="206">
        <v>23.29</v>
      </c>
      <c r="Q28" s="206">
        <v>4.6399999999999997</v>
      </c>
      <c r="R28" s="206">
        <v>17.559999999999999</v>
      </c>
      <c r="S28" s="206">
        <v>10.96</v>
      </c>
      <c r="T28" s="206">
        <v>0</v>
      </c>
      <c r="U28" s="206">
        <v>49.59</v>
      </c>
      <c r="V28" s="206">
        <v>7.64</v>
      </c>
      <c r="W28" s="206">
        <v>13.92</v>
      </c>
      <c r="X28" s="206">
        <v>62.07</v>
      </c>
      <c r="Y28" s="206">
        <v>0</v>
      </c>
      <c r="Z28" s="206">
        <v>111.66</v>
      </c>
      <c r="AA28" s="206">
        <v>33.67</v>
      </c>
      <c r="AB28" s="206">
        <v>0</v>
      </c>
      <c r="AC28" s="206">
        <v>15.42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99.62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488.63</v>
      </c>
      <c r="L29" s="206">
        <v>3.02</v>
      </c>
      <c r="M29" s="206">
        <v>57.49</v>
      </c>
      <c r="N29" s="206">
        <v>47.91</v>
      </c>
      <c r="O29" s="206">
        <v>33.54</v>
      </c>
      <c r="P29" s="206">
        <v>23.29</v>
      </c>
      <c r="Q29" s="206">
        <v>4.28</v>
      </c>
      <c r="R29" s="206">
        <v>17.559999999999999</v>
      </c>
      <c r="S29" s="206">
        <v>10.96</v>
      </c>
      <c r="T29" s="206">
        <v>0</v>
      </c>
      <c r="U29" s="206">
        <v>49.59</v>
      </c>
      <c r="V29" s="206">
        <v>7.64</v>
      </c>
      <c r="W29" s="206">
        <v>13.79</v>
      </c>
      <c r="X29" s="206">
        <v>62.07</v>
      </c>
      <c r="Y29" s="206">
        <v>0</v>
      </c>
      <c r="Z29" s="206">
        <v>111.66</v>
      </c>
      <c r="AA29" s="206">
        <v>33.67</v>
      </c>
      <c r="AB29" s="206">
        <v>0</v>
      </c>
      <c r="AC29" s="206">
        <v>15.42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1.44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488.63</v>
      </c>
      <c r="L30" s="206">
        <v>3.02</v>
      </c>
      <c r="M30" s="206">
        <v>57.49</v>
      </c>
      <c r="N30" s="206">
        <v>47.91</v>
      </c>
      <c r="O30" s="206">
        <v>33.54</v>
      </c>
      <c r="P30" s="206">
        <v>23.29</v>
      </c>
      <c r="Q30" s="206">
        <v>4.28</v>
      </c>
      <c r="R30" s="206">
        <v>17.559999999999999</v>
      </c>
      <c r="S30" s="206">
        <v>10.96</v>
      </c>
      <c r="T30" s="206">
        <v>0</v>
      </c>
      <c r="U30" s="206">
        <v>49.59</v>
      </c>
      <c r="V30" s="206">
        <v>7.64</v>
      </c>
      <c r="W30" s="206">
        <v>13.79</v>
      </c>
      <c r="X30" s="206">
        <v>62.07</v>
      </c>
      <c r="Y30" s="206">
        <v>0</v>
      </c>
      <c r="Z30" s="206">
        <v>111.66</v>
      </c>
      <c r="AA30" s="206">
        <v>33.67</v>
      </c>
      <c r="AB30" s="206">
        <v>0</v>
      </c>
      <c r="AC30" s="206">
        <v>15.42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4.79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488.63</v>
      </c>
      <c r="L31" s="206">
        <v>3.02</v>
      </c>
      <c r="M31" s="206">
        <v>57.49</v>
      </c>
      <c r="N31" s="206">
        <v>47.91</v>
      </c>
      <c r="O31" s="206">
        <v>33.54</v>
      </c>
      <c r="P31" s="206">
        <v>23.29</v>
      </c>
      <c r="Q31" s="206">
        <v>4.28</v>
      </c>
      <c r="R31" s="206">
        <v>17.559999999999999</v>
      </c>
      <c r="S31" s="206">
        <v>10.96</v>
      </c>
      <c r="T31" s="206">
        <v>0</v>
      </c>
      <c r="U31" s="206">
        <v>49.59</v>
      </c>
      <c r="V31" s="206">
        <v>7.64</v>
      </c>
      <c r="W31" s="206">
        <v>13.92</v>
      </c>
      <c r="X31" s="206">
        <v>62.07</v>
      </c>
      <c r="Y31" s="206">
        <v>0</v>
      </c>
      <c r="Z31" s="206">
        <v>111.66</v>
      </c>
      <c r="AA31" s="206">
        <v>33.67</v>
      </c>
      <c r="AB31" s="206">
        <v>0</v>
      </c>
      <c r="AC31" s="206">
        <v>15.42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11.9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488.63</v>
      </c>
      <c r="L32" s="206">
        <v>3.02</v>
      </c>
      <c r="M32" s="206">
        <v>57.49</v>
      </c>
      <c r="N32" s="206">
        <v>47.91</v>
      </c>
      <c r="O32" s="206">
        <v>33.54</v>
      </c>
      <c r="P32" s="206">
        <v>23.29</v>
      </c>
      <c r="Q32" s="206">
        <v>4.28</v>
      </c>
      <c r="R32" s="206">
        <v>17.559999999999999</v>
      </c>
      <c r="S32" s="206">
        <v>10.96</v>
      </c>
      <c r="T32" s="206">
        <v>0</v>
      </c>
      <c r="U32" s="206">
        <v>49.59</v>
      </c>
      <c r="V32" s="206">
        <v>7.64</v>
      </c>
      <c r="W32" s="206">
        <v>13.92</v>
      </c>
      <c r="X32" s="206">
        <v>62.07</v>
      </c>
      <c r="Y32" s="206">
        <v>0</v>
      </c>
      <c r="Z32" s="206">
        <v>111.66</v>
      </c>
      <c r="AA32" s="206">
        <v>33.67</v>
      </c>
      <c r="AB32" s="206">
        <v>0</v>
      </c>
      <c r="AC32" s="206">
        <v>15.42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22.95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488.63</v>
      </c>
      <c r="L33" s="206">
        <v>3.02</v>
      </c>
      <c r="M33" s="206">
        <v>57.49</v>
      </c>
      <c r="N33" s="206">
        <v>47.91</v>
      </c>
      <c r="O33" s="206">
        <v>33.54</v>
      </c>
      <c r="P33" s="206">
        <v>23.29</v>
      </c>
      <c r="Q33" s="206">
        <v>4.28</v>
      </c>
      <c r="R33" s="206">
        <v>17.559999999999999</v>
      </c>
      <c r="S33" s="206">
        <v>10.96</v>
      </c>
      <c r="T33" s="206">
        <v>0</v>
      </c>
      <c r="U33" s="206">
        <v>49.59</v>
      </c>
      <c r="V33" s="206">
        <v>7.64</v>
      </c>
      <c r="W33" s="206">
        <v>13.92</v>
      </c>
      <c r="X33" s="206">
        <v>62.07</v>
      </c>
      <c r="Y33" s="206">
        <v>0</v>
      </c>
      <c r="Z33" s="206">
        <v>111.66</v>
      </c>
      <c r="AA33" s="206">
        <v>33.67</v>
      </c>
      <c r="AB33" s="206">
        <v>0</v>
      </c>
      <c r="AC33" s="206">
        <v>15.42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38.869999999999997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488.63</v>
      </c>
      <c r="L34" s="206">
        <v>3.02</v>
      </c>
      <c r="M34" s="206">
        <v>57.49</v>
      </c>
      <c r="N34" s="206">
        <v>47.91</v>
      </c>
      <c r="O34" s="206">
        <v>33.54</v>
      </c>
      <c r="P34" s="206">
        <v>23.29</v>
      </c>
      <c r="Q34" s="206">
        <v>4.28</v>
      </c>
      <c r="R34" s="206">
        <v>17.559999999999999</v>
      </c>
      <c r="S34" s="206">
        <v>10.96</v>
      </c>
      <c r="T34" s="206">
        <v>0</v>
      </c>
      <c r="U34" s="206">
        <v>49.59</v>
      </c>
      <c r="V34" s="206">
        <v>7.64</v>
      </c>
      <c r="W34" s="206">
        <v>13.92</v>
      </c>
      <c r="X34" s="206">
        <v>62.07</v>
      </c>
      <c r="Y34" s="206">
        <v>0</v>
      </c>
      <c r="Z34" s="206">
        <v>111.66</v>
      </c>
      <c r="AA34" s="206">
        <v>33.67</v>
      </c>
      <c r="AB34" s="206">
        <v>0</v>
      </c>
      <c r="AC34" s="206">
        <v>15.42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40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488.63</v>
      </c>
      <c r="L35" s="206">
        <v>3.02</v>
      </c>
      <c r="M35" s="206">
        <v>57.49</v>
      </c>
      <c r="N35" s="206">
        <v>47.91</v>
      </c>
      <c r="O35" s="206">
        <v>33.54</v>
      </c>
      <c r="P35" s="206">
        <v>23.29</v>
      </c>
      <c r="Q35" s="206">
        <v>4.28</v>
      </c>
      <c r="R35" s="206">
        <v>17.559999999999999</v>
      </c>
      <c r="S35" s="206">
        <v>10.96</v>
      </c>
      <c r="T35" s="206">
        <v>0</v>
      </c>
      <c r="U35" s="206">
        <v>49.59</v>
      </c>
      <c r="V35" s="206">
        <v>7.64</v>
      </c>
      <c r="W35" s="206">
        <v>13.92</v>
      </c>
      <c r="X35" s="206">
        <v>62.07</v>
      </c>
      <c r="Y35" s="206">
        <v>0</v>
      </c>
      <c r="Z35" s="206">
        <v>111.66</v>
      </c>
      <c r="AA35" s="206">
        <v>33.67</v>
      </c>
      <c r="AB35" s="206">
        <v>0</v>
      </c>
      <c r="AC35" s="206">
        <v>15.42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44.5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488.63</v>
      </c>
      <c r="L36" s="206">
        <v>3.02</v>
      </c>
      <c r="M36" s="206">
        <v>57.49</v>
      </c>
      <c r="N36" s="206">
        <v>47.91</v>
      </c>
      <c r="O36" s="206">
        <v>33.54</v>
      </c>
      <c r="P36" s="206">
        <v>23.29</v>
      </c>
      <c r="Q36" s="206">
        <v>4.28</v>
      </c>
      <c r="R36" s="206">
        <v>17.559999999999999</v>
      </c>
      <c r="S36" s="206">
        <v>10.96</v>
      </c>
      <c r="T36" s="206">
        <v>0</v>
      </c>
      <c r="U36" s="206">
        <v>49.59</v>
      </c>
      <c r="V36" s="206">
        <v>7.64</v>
      </c>
      <c r="W36" s="206">
        <v>13.92</v>
      </c>
      <c r="X36" s="206">
        <v>62.07</v>
      </c>
      <c r="Y36" s="206">
        <v>0</v>
      </c>
      <c r="Z36" s="206">
        <v>111.66</v>
      </c>
      <c r="AA36" s="206">
        <v>33.67</v>
      </c>
      <c r="AB36" s="206">
        <v>0</v>
      </c>
      <c r="AC36" s="206">
        <v>15.42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44.5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488.63</v>
      </c>
      <c r="L37" s="206">
        <v>3.02</v>
      </c>
      <c r="M37" s="206">
        <v>57.49</v>
      </c>
      <c r="N37" s="206">
        <v>47.91</v>
      </c>
      <c r="O37" s="206">
        <v>33.54</v>
      </c>
      <c r="P37" s="206">
        <v>23.29</v>
      </c>
      <c r="Q37" s="206">
        <v>4.28</v>
      </c>
      <c r="R37" s="206">
        <v>17.559999999999999</v>
      </c>
      <c r="S37" s="206">
        <v>10.96</v>
      </c>
      <c r="T37" s="206">
        <v>0</v>
      </c>
      <c r="U37" s="206">
        <v>49.59</v>
      </c>
      <c r="V37" s="206">
        <v>7.64</v>
      </c>
      <c r="W37" s="206">
        <v>14.04</v>
      </c>
      <c r="X37" s="206">
        <v>62.07</v>
      </c>
      <c r="Y37" s="206">
        <v>0</v>
      </c>
      <c r="Z37" s="206">
        <v>111.66</v>
      </c>
      <c r="AA37" s="206">
        <v>33.67</v>
      </c>
      <c r="AB37" s="206">
        <v>0</v>
      </c>
      <c r="AC37" s="206">
        <v>15.42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99.62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44.5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488.63</v>
      </c>
      <c r="L38" s="206">
        <v>3.02</v>
      </c>
      <c r="M38" s="206">
        <v>57.49</v>
      </c>
      <c r="N38" s="206">
        <v>47.91</v>
      </c>
      <c r="O38" s="206">
        <v>33.54</v>
      </c>
      <c r="P38" s="206">
        <v>23.29</v>
      </c>
      <c r="Q38" s="206">
        <v>4.28</v>
      </c>
      <c r="R38" s="206">
        <v>17.559999999999999</v>
      </c>
      <c r="S38" s="206">
        <v>10.96</v>
      </c>
      <c r="T38" s="206">
        <v>0</v>
      </c>
      <c r="U38" s="206">
        <v>49.59</v>
      </c>
      <c r="V38" s="206">
        <v>7.64</v>
      </c>
      <c r="W38" s="206">
        <v>14.05</v>
      </c>
      <c r="X38" s="206">
        <v>62.07</v>
      </c>
      <c r="Y38" s="206">
        <v>0</v>
      </c>
      <c r="Z38" s="206">
        <v>111.66</v>
      </c>
      <c r="AA38" s="206">
        <v>33.67</v>
      </c>
      <c r="AB38" s="206">
        <v>0</v>
      </c>
      <c r="AC38" s="206">
        <v>15.42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99.62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44.5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488.63</v>
      </c>
      <c r="L39" s="206">
        <v>3.02</v>
      </c>
      <c r="M39" s="206">
        <v>57.49</v>
      </c>
      <c r="N39" s="206">
        <v>47.91</v>
      </c>
      <c r="O39" s="206">
        <v>33.54</v>
      </c>
      <c r="P39" s="206">
        <v>23.29</v>
      </c>
      <c r="Q39" s="206">
        <v>4.28</v>
      </c>
      <c r="R39" s="206">
        <v>17.559999999999999</v>
      </c>
      <c r="S39" s="206">
        <v>10.96</v>
      </c>
      <c r="T39" s="206">
        <v>0</v>
      </c>
      <c r="U39" s="206">
        <v>49.59</v>
      </c>
      <c r="V39" s="206">
        <v>7.64</v>
      </c>
      <c r="W39" s="206">
        <v>14.05</v>
      </c>
      <c r="X39" s="206">
        <v>62.07</v>
      </c>
      <c r="Y39" s="206">
        <v>0</v>
      </c>
      <c r="Z39" s="206">
        <v>111.66</v>
      </c>
      <c r="AA39" s="206">
        <v>33.67</v>
      </c>
      <c r="AB39" s="206">
        <v>0</v>
      </c>
      <c r="AC39" s="206">
        <v>15.42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44.5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488.63</v>
      </c>
      <c r="L40" s="206">
        <v>3.02</v>
      </c>
      <c r="M40" s="206">
        <v>57.49</v>
      </c>
      <c r="N40" s="206">
        <v>47.91</v>
      </c>
      <c r="O40" s="206">
        <v>33.54</v>
      </c>
      <c r="P40" s="206">
        <v>23.29</v>
      </c>
      <c r="Q40" s="206">
        <v>4.28</v>
      </c>
      <c r="R40" s="206">
        <v>17.559999999999999</v>
      </c>
      <c r="S40" s="206">
        <v>10.96</v>
      </c>
      <c r="T40" s="206">
        <v>0</v>
      </c>
      <c r="U40" s="206">
        <v>49.59</v>
      </c>
      <c r="V40" s="206">
        <v>7.64</v>
      </c>
      <c r="W40" s="206">
        <v>14.05</v>
      </c>
      <c r="X40" s="206">
        <v>62.07</v>
      </c>
      <c r="Y40" s="206">
        <v>0</v>
      </c>
      <c r="Z40" s="206">
        <v>111.66</v>
      </c>
      <c r="AA40" s="206">
        <v>33.67</v>
      </c>
      <c r="AB40" s="206">
        <v>0</v>
      </c>
      <c r="AC40" s="206">
        <v>14.77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44.5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488.63</v>
      </c>
      <c r="L41" s="206">
        <v>3.02</v>
      </c>
      <c r="M41" s="206">
        <v>57.49</v>
      </c>
      <c r="N41" s="206">
        <v>47.91</v>
      </c>
      <c r="O41" s="206">
        <v>33.54</v>
      </c>
      <c r="P41" s="206">
        <v>23.29</v>
      </c>
      <c r="Q41" s="206">
        <v>4.28</v>
      </c>
      <c r="R41" s="206">
        <v>17.559999999999999</v>
      </c>
      <c r="S41" s="206">
        <v>10.96</v>
      </c>
      <c r="T41" s="206">
        <v>0</v>
      </c>
      <c r="U41" s="206">
        <v>49.59</v>
      </c>
      <c r="V41" s="206">
        <v>7.64</v>
      </c>
      <c r="W41" s="206">
        <v>14.05</v>
      </c>
      <c r="X41" s="206">
        <v>62.07</v>
      </c>
      <c r="Y41" s="206">
        <v>0</v>
      </c>
      <c r="Z41" s="206">
        <v>111.66</v>
      </c>
      <c r="AA41" s="206">
        <v>33.67</v>
      </c>
      <c r="AB41" s="206">
        <v>0</v>
      </c>
      <c r="AC41" s="206">
        <v>14.77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44.5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488.63</v>
      </c>
      <c r="L42" s="206">
        <v>3.02</v>
      </c>
      <c r="M42" s="206">
        <v>57.49</v>
      </c>
      <c r="N42" s="206">
        <v>47.91</v>
      </c>
      <c r="O42" s="206">
        <v>33.54</v>
      </c>
      <c r="P42" s="206">
        <v>23.29</v>
      </c>
      <c r="Q42" s="206">
        <v>4.28</v>
      </c>
      <c r="R42" s="206">
        <v>17.559999999999999</v>
      </c>
      <c r="S42" s="206">
        <v>10.96</v>
      </c>
      <c r="T42" s="206">
        <v>0</v>
      </c>
      <c r="U42" s="206">
        <v>49.59</v>
      </c>
      <c r="V42" s="206">
        <v>7.64</v>
      </c>
      <c r="W42" s="206">
        <v>14.05</v>
      </c>
      <c r="X42" s="206">
        <v>62.07</v>
      </c>
      <c r="Y42" s="206">
        <v>0</v>
      </c>
      <c r="Z42" s="206">
        <v>111.66</v>
      </c>
      <c r="AA42" s="206">
        <v>33.67</v>
      </c>
      <c r="AB42" s="206">
        <v>0</v>
      </c>
      <c r="AC42" s="206">
        <v>14.77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44.5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488.63</v>
      </c>
      <c r="L43" s="206">
        <v>3.02</v>
      </c>
      <c r="M43" s="206">
        <v>57.49</v>
      </c>
      <c r="N43" s="206">
        <v>47.91</v>
      </c>
      <c r="O43" s="206">
        <v>33.54</v>
      </c>
      <c r="P43" s="206">
        <v>23.29</v>
      </c>
      <c r="Q43" s="206">
        <v>4.28</v>
      </c>
      <c r="R43" s="206">
        <v>17.559999999999999</v>
      </c>
      <c r="S43" s="206">
        <v>10.96</v>
      </c>
      <c r="T43" s="206">
        <v>0</v>
      </c>
      <c r="U43" s="206">
        <v>49.59</v>
      </c>
      <c r="V43" s="206">
        <v>7.64</v>
      </c>
      <c r="W43" s="206">
        <v>13.79</v>
      </c>
      <c r="X43" s="206">
        <v>62.07</v>
      </c>
      <c r="Y43" s="206">
        <v>0</v>
      </c>
      <c r="Z43" s="206">
        <v>111.66</v>
      </c>
      <c r="AA43" s="206">
        <v>33.67</v>
      </c>
      <c r="AB43" s="206">
        <v>0</v>
      </c>
      <c r="AC43" s="206">
        <v>14.77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99.62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44.5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488.63</v>
      </c>
      <c r="L44" s="206">
        <v>3.02</v>
      </c>
      <c r="M44" s="206">
        <v>57.49</v>
      </c>
      <c r="N44" s="206">
        <v>47.91</v>
      </c>
      <c r="O44" s="206">
        <v>33.54</v>
      </c>
      <c r="P44" s="206">
        <v>23.29</v>
      </c>
      <c r="Q44" s="206">
        <v>4.28</v>
      </c>
      <c r="R44" s="206">
        <v>17.559999999999999</v>
      </c>
      <c r="S44" s="206">
        <v>10.96</v>
      </c>
      <c r="T44" s="206">
        <v>0</v>
      </c>
      <c r="U44" s="206">
        <v>49.59</v>
      </c>
      <c r="V44" s="206">
        <v>7.64</v>
      </c>
      <c r="W44" s="206">
        <v>13.79</v>
      </c>
      <c r="X44" s="206">
        <v>62.07</v>
      </c>
      <c r="Y44" s="206">
        <v>0</v>
      </c>
      <c r="Z44" s="206">
        <v>111.66</v>
      </c>
      <c r="AA44" s="206">
        <v>33.67</v>
      </c>
      <c r="AB44" s="206">
        <v>0</v>
      </c>
      <c r="AC44" s="206">
        <v>14.77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99.62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44.5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488.63</v>
      </c>
      <c r="L45" s="206">
        <v>3.02</v>
      </c>
      <c r="M45" s="206">
        <v>57.49</v>
      </c>
      <c r="N45" s="206">
        <v>47.91</v>
      </c>
      <c r="O45" s="206">
        <v>33.54</v>
      </c>
      <c r="P45" s="206">
        <v>23.29</v>
      </c>
      <c r="Q45" s="206">
        <v>4.28</v>
      </c>
      <c r="R45" s="206">
        <v>17.559999999999999</v>
      </c>
      <c r="S45" s="206">
        <v>10.96</v>
      </c>
      <c r="T45" s="206">
        <v>0</v>
      </c>
      <c r="U45" s="206">
        <v>49.59</v>
      </c>
      <c r="V45" s="206">
        <v>7.64</v>
      </c>
      <c r="W45" s="206">
        <v>13.79</v>
      </c>
      <c r="X45" s="206">
        <v>62.07</v>
      </c>
      <c r="Y45" s="206">
        <v>0</v>
      </c>
      <c r="Z45" s="206">
        <v>111.66</v>
      </c>
      <c r="AA45" s="206">
        <v>33.67</v>
      </c>
      <c r="AB45" s="206">
        <v>0</v>
      </c>
      <c r="AC45" s="206">
        <v>14.77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44.5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488.63</v>
      </c>
      <c r="L46" s="206">
        <v>3.02</v>
      </c>
      <c r="M46" s="206">
        <v>57.49</v>
      </c>
      <c r="N46" s="206">
        <v>47.91</v>
      </c>
      <c r="O46" s="206">
        <v>33.54</v>
      </c>
      <c r="P46" s="206">
        <v>23.29</v>
      </c>
      <c r="Q46" s="206">
        <v>4.28</v>
      </c>
      <c r="R46" s="206">
        <v>17.559999999999999</v>
      </c>
      <c r="S46" s="206">
        <v>10.96</v>
      </c>
      <c r="T46" s="206">
        <v>0</v>
      </c>
      <c r="U46" s="206">
        <v>49.59</v>
      </c>
      <c r="V46" s="206">
        <v>7.64</v>
      </c>
      <c r="W46" s="206">
        <v>13.79</v>
      </c>
      <c r="X46" s="206">
        <v>62.07</v>
      </c>
      <c r="Y46" s="206">
        <v>0</v>
      </c>
      <c r="Z46" s="206">
        <v>111.66</v>
      </c>
      <c r="AA46" s="206">
        <v>33.67</v>
      </c>
      <c r="AB46" s="206">
        <v>0</v>
      </c>
      <c r="AC46" s="206">
        <v>14.77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44.5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488.63</v>
      </c>
      <c r="L47" s="206">
        <v>2.56</v>
      </c>
      <c r="M47" s="206">
        <v>57.49</v>
      </c>
      <c r="N47" s="206">
        <v>47.91</v>
      </c>
      <c r="O47" s="206">
        <v>33.54</v>
      </c>
      <c r="P47" s="206">
        <v>23.29</v>
      </c>
      <c r="Q47" s="206">
        <v>4.28</v>
      </c>
      <c r="R47" s="206">
        <v>17.559999999999999</v>
      </c>
      <c r="S47" s="206">
        <v>10.96</v>
      </c>
      <c r="T47" s="206">
        <v>0</v>
      </c>
      <c r="U47" s="206">
        <v>49.59</v>
      </c>
      <c r="V47" s="206">
        <v>7.64</v>
      </c>
      <c r="W47" s="206">
        <v>13.54</v>
      </c>
      <c r="X47" s="206">
        <v>62.07</v>
      </c>
      <c r="Y47" s="206">
        <v>0</v>
      </c>
      <c r="Z47" s="206">
        <v>111.66</v>
      </c>
      <c r="AA47" s="206">
        <v>33.67</v>
      </c>
      <c r="AB47" s="206">
        <v>0</v>
      </c>
      <c r="AC47" s="206">
        <v>14.77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44.5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488.63</v>
      </c>
      <c r="L48" s="206">
        <v>2.56</v>
      </c>
      <c r="M48" s="206">
        <v>57.49</v>
      </c>
      <c r="N48" s="206">
        <v>47.91</v>
      </c>
      <c r="O48" s="206">
        <v>33.54</v>
      </c>
      <c r="P48" s="206">
        <v>23.29</v>
      </c>
      <c r="Q48" s="206">
        <v>4.28</v>
      </c>
      <c r="R48" s="206">
        <v>17.559999999999999</v>
      </c>
      <c r="S48" s="206">
        <v>10.96</v>
      </c>
      <c r="T48" s="206">
        <v>0</v>
      </c>
      <c r="U48" s="206">
        <v>49.59</v>
      </c>
      <c r="V48" s="206">
        <v>7.64</v>
      </c>
      <c r="W48" s="206">
        <v>13.54</v>
      </c>
      <c r="X48" s="206">
        <v>62.07</v>
      </c>
      <c r="Y48" s="206">
        <v>0</v>
      </c>
      <c r="Z48" s="206">
        <v>111.66</v>
      </c>
      <c r="AA48" s="206">
        <v>33.67</v>
      </c>
      <c r="AB48" s="206">
        <v>0</v>
      </c>
      <c r="AC48" s="206">
        <v>14.77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44.5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488.63</v>
      </c>
      <c r="L49" s="206">
        <v>2.56</v>
      </c>
      <c r="M49" s="206">
        <v>57.49</v>
      </c>
      <c r="N49" s="206">
        <v>47.91</v>
      </c>
      <c r="O49" s="206">
        <v>33.54</v>
      </c>
      <c r="P49" s="206">
        <v>23.29</v>
      </c>
      <c r="Q49" s="206">
        <v>4.28</v>
      </c>
      <c r="R49" s="206">
        <v>17.559999999999999</v>
      </c>
      <c r="S49" s="206">
        <v>10.96</v>
      </c>
      <c r="T49" s="206">
        <v>0</v>
      </c>
      <c r="U49" s="206">
        <v>49.59</v>
      </c>
      <c r="V49" s="206">
        <v>7.64</v>
      </c>
      <c r="W49" s="206">
        <v>13.41</v>
      </c>
      <c r="X49" s="206">
        <v>62.07</v>
      </c>
      <c r="Y49" s="206">
        <v>0</v>
      </c>
      <c r="Z49" s="206">
        <v>111.66</v>
      </c>
      <c r="AA49" s="206">
        <v>33.67</v>
      </c>
      <c r="AB49" s="206">
        <v>0</v>
      </c>
      <c r="AC49" s="206">
        <v>14.77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44.5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488.63</v>
      </c>
      <c r="L50" s="206">
        <v>2.56</v>
      </c>
      <c r="M50" s="206">
        <v>57.49</v>
      </c>
      <c r="N50" s="206">
        <v>47.91</v>
      </c>
      <c r="O50" s="206">
        <v>33.54</v>
      </c>
      <c r="P50" s="206">
        <v>23.29</v>
      </c>
      <c r="Q50" s="206">
        <v>4.28</v>
      </c>
      <c r="R50" s="206">
        <v>17.559999999999999</v>
      </c>
      <c r="S50" s="206">
        <v>10.96</v>
      </c>
      <c r="T50" s="206">
        <v>0</v>
      </c>
      <c r="U50" s="206">
        <v>49.59</v>
      </c>
      <c r="V50" s="206">
        <v>7.64</v>
      </c>
      <c r="W50" s="206">
        <v>13.41</v>
      </c>
      <c r="X50" s="206">
        <v>62.07</v>
      </c>
      <c r="Y50" s="206">
        <v>0</v>
      </c>
      <c r="Z50" s="206">
        <v>111.66</v>
      </c>
      <c r="AA50" s="206">
        <v>33.67</v>
      </c>
      <c r="AB50" s="206">
        <v>0</v>
      </c>
      <c r="AC50" s="206">
        <v>14.77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44.5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409.11</v>
      </c>
      <c r="L51" s="206">
        <v>2.56</v>
      </c>
      <c r="M51" s="206">
        <v>57.49</v>
      </c>
      <c r="N51" s="206">
        <v>47.91</v>
      </c>
      <c r="O51" s="206">
        <v>33.54</v>
      </c>
      <c r="P51" s="206">
        <v>23.29</v>
      </c>
      <c r="Q51" s="206">
        <v>5</v>
      </c>
      <c r="R51" s="206">
        <v>17.559999999999999</v>
      </c>
      <c r="S51" s="206">
        <v>10.96</v>
      </c>
      <c r="T51" s="206">
        <v>0</v>
      </c>
      <c r="U51" s="206">
        <v>49.59</v>
      </c>
      <c r="V51" s="206">
        <v>7.64</v>
      </c>
      <c r="W51" s="206">
        <v>13.03</v>
      </c>
      <c r="X51" s="206">
        <v>62.07</v>
      </c>
      <c r="Y51" s="206">
        <v>0</v>
      </c>
      <c r="Z51" s="206">
        <v>111.66</v>
      </c>
      <c r="AA51" s="206">
        <v>33.67</v>
      </c>
      <c r="AB51" s="206">
        <v>0</v>
      </c>
      <c r="AC51" s="206">
        <v>14.77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81.97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44.5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396.66</v>
      </c>
      <c r="L52" s="206">
        <v>2.56</v>
      </c>
      <c r="M52" s="206">
        <v>57.49</v>
      </c>
      <c r="N52" s="206">
        <v>47.91</v>
      </c>
      <c r="O52" s="206">
        <v>33.54</v>
      </c>
      <c r="P52" s="206">
        <v>23.29</v>
      </c>
      <c r="Q52" s="206">
        <v>5</v>
      </c>
      <c r="R52" s="206">
        <v>17.559999999999999</v>
      </c>
      <c r="S52" s="206">
        <v>10.96</v>
      </c>
      <c r="T52" s="206">
        <v>0</v>
      </c>
      <c r="U52" s="206">
        <v>49.59</v>
      </c>
      <c r="V52" s="206">
        <v>7.64</v>
      </c>
      <c r="W52" s="206">
        <v>13.03</v>
      </c>
      <c r="X52" s="206">
        <v>62.07</v>
      </c>
      <c r="Y52" s="206">
        <v>0</v>
      </c>
      <c r="Z52" s="206">
        <v>111.66</v>
      </c>
      <c r="AA52" s="206">
        <v>33.67</v>
      </c>
      <c r="AB52" s="206">
        <v>0</v>
      </c>
      <c r="AC52" s="206">
        <v>14.77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81.97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44.5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364.08</v>
      </c>
      <c r="L53" s="206">
        <v>2.56</v>
      </c>
      <c r="M53" s="206">
        <v>57.49</v>
      </c>
      <c r="N53" s="206">
        <v>47.91</v>
      </c>
      <c r="O53" s="206">
        <v>33.54</v>
      </c>
      <c r="P53" s="206">
        <v>23.29</v>
      </c>
      <c r="Q53" s="206">
        <v>5</v>
      </c>
      <c r="R53" s="206">
        <v>17.559999999999999</v>
      </c>
      <c r="S53" s="206">
        <v>10.96</v>
      </c>
      <c r="T53" s="206">
        <v>0</v>
      </c>
      <c r="U53" s="206">
        <v>49.59</v>
      </c>
      <c r="V53" s="206">
        <v>7.64</v>
      </c>
      <c r="W53" s="206">
        <v>13.03</v>
      </c>
      <c r="X53" s="206">
        <v>62.07</v>
      </c>
      <c r="Y53" s="206">
        <v>0</v>
      </c>
      <c r="Z53" s="206">
        <v>111.66</v>
      </c>
      <c r="AA53" s="206">
        <v>33.67</v>
      </c>
      <c r="AB53" s="206">
        <v>0</v>
      </c>
      <c r="AC53" s="206">
        <v>14.77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81.97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44.5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320.01</v>
      </c>
      <c r="L54" s="206">
        <v>2.56</v>
      </c>
      <c r="M54" s="206">
        <v>57.49</v>
      </c>
      <c r="N54" s="206">
        <v>47.91</v>
      </c>
      <c r="O54" s="206">
        <v>33.54</v>
      </c>
      <c r="P54" s="206">
        <v>23.29</v>
      </c>
      <c r="Q54" s="206">
        <v>5</v>
      </c>
      <c r="R54" s="206">
        <v>17.559999999999999</v>
      </c>
      <c r="S54" s="206">
        <v>10.96</v>
      </c>
      <c r="T54" s="206">
        <v>0</v>
      </c>
      <c r="U54" s="206">
        <v>49.59</v>
      </c>
      <c r="V54" s="206">
        <v>7.64</v>
      </c>
      <c r="W54" s="206">
        <v>13.03</v>
      </c>
      <c r="X54" s="206">
        <v>62.07</v>
      </c>
      <c r="Y54" s="206">
        <v>0</v>
      </c>
      <c r="Z54" s="206">
        <v>111.66</v>
      </c>
      <c r="AA54" s="206">
        <v>33.67</v>
      </c>
      <c r="AB54" s="206">
        <v>0</v>
      </c>
      <c r="AC54" s="206">
        <v>14.95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81.97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44.5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258.69</v>
      </c>
      <c r="L55" s="206">
        <v>2.84</v>
      </c>
      <c r="M55" s="206">
        <v>57.49</v>
      </c>
      <c r="N55" s="206">
        <v>47.91</v>
      </c>
      <c r="O55" s="206">
        <v>33.54</v>
      </c>
      <c r="P55" s="206">
        <v>23.29</v>
      </c>
      <c r="Q55" s="206">
        <v>4.24</v>
      </c>
      <c r="R55" s="206">
        <v>17.559999999999999</v>
      </c>
      <c r="S55" s="206">
        <v>3.83</v>
      </c>
      <c r="T55" s="206">
        <v>0</v>
      </c>
      <c r="U55" s="206">
        <v>49.59</v>
      </c>
      <c r="V55" s="206">
        <v>0</v>
      </c>
      <c r="W55" s="206">
        <v>13.03</v>
      </c>
      <c r="X55" s="206">
        <v>62.07</v>
      </c>
      <c r="Y55" s="206">
        <v>0</v>
      </c>
      <c r="Z55" s="206">
        <v>111.66</v>
      </c>
      <c r="AA55" s="206">
        <v>33.67</v>
      </c>
      <c r="AB55" s="206">
        <v>0</v>
      </c>
      <c r="AC55" s="206">
        <v>14.95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81.97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44.5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258.69</v>
      </c>
      <c r="L56" s="206">
        <v>2.84</v>
      </c>
      <c r="M56" s="206">
        <v>57.49</v>
      </c>
      <c r="N56" s="206">
        <v>47.91</v>
      </c>
      <c r="O56" s="206">
        <v>33.54</v>
      </c>
      <c r="P56" s="206">
        <v>23.29</v>
      </c>
      <c r="Q56" s="206">
        <v>4.24</v>
      </c>
      <c r="R56" s="206">
        <v>4.79</v>
      </c>
      <c r="S56" s="206">
        <v>3.83</v>
      </c>
      <c r="T56" s="206">
        <v>0</v>
      </c>
      <c r="U56" s="206">
        <v>49.59</v>
      </c>
      <c r="V56" s="206">
        <v>0</v>
      </c>
      <c r="W56" s="206">
        <v>4.9400000000000004</v>
      </c>
      <c r="X56" s="206">
        <v>62.07</v>
      </c>
      <c r="Y56" s="206">
        <v>0</v>
      </c>
      <c r="Z56" s="206">
        <v>111.66</v>
      </c>
      <c r="AA56" s="206">
        <v>33.67</v>
      </c>
      <c r="AB56" s="206">
        <v>0</v>
      </c>
      <c r="AC56" s="206">
        <v>14.95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81.97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44.5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258.69</v>
      </c>
      <c r="L57" s="206">
        <v>2.84</v>
      </c>
      <c r="M57" s="206">
        <v>57.49</v>
      </c>
      <c r="N57" s="206">
        <v>47.91</v>
      </c>
      <c r="O57" s="206">
        <v>33.54</v>
      </c>
      <c r="P57" s="206">
        <v>23.29</v>
      </c>
      <c r="Q57" s="206">
        <v>4.49</v>
      </c>
      <c r="R57" s="206">
        <v>4.79</v>
      </c>
      <c r="S57" s="206">
        <v>3.83</v>
      </c>
      <c r="T57" s="206">
        <v>0</v>
      </c>
      <c r="U57" s="206">
        <v>49.59</v>
      </c>
      <c r="V57" s="206">
        <v>0</v>
      </c>
      <c r="W57" s="206">
        <v>5.4</v>
      </c>
      <c r="X57" s="206">
        <v>62.07</v>
      </c>
      <c r="Y57" s="206">
        <v>0</v>
      </c>
      <c r="Z57" s="206">
        <v>111.66</v>
      </c>
      <c r="AA57" s="206">
        <v>33.67</v>
      </c>
      <c r="AB57" s="206">
        <v>0</v>
      </c>
      <c r="AC57" s="206">
        <v>13.57</v>
      </c>
      <c r="AD57" s="206">
        <v>12.46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81.97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44.5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258.69</v>
      </c>
      <c r="L58" s="206">
        <v>2.84</v>
      </c>
      <c r="M58" s="206">
        <v>57.49</v>
      </c>
      <c r="N58" s="206">
        <v>47.91</v>
      </c>
      <c r="O58" s="206">
        <v>33.54</v>
      </c>
      <c r="P58" s="206">
        <v>23.29</v>
      </c>
      <c r="Q58" s="206">
        <v>4.49</v>
      </c>
      <c r="R58" s="206">
        <v>4.79</v>
      </c>
      <c r="S58" s="206">
        <v>3.83</v>
      </c>
      <c r="T58" s="206">
        <v>0</v>
      </c>
      <c r="U58" s="206">
        <v>49.59</v>
      </c>
      <c r="V58" s="206">
        <v>0</v>
      </c>
      <c r="W58" s="206">
        <v>5.4</v>
      </c>
      <c r="X58" s="206">
        <v>62.07</v>
      </c>
      <c r="Y58" s="206">
        <v>0</v>
      </c>
      <c r="Z58" s="206">
        <v>111.66</v>
      </c>
      <c r="AA58" s="206">
        <v>33.67</v>
      </c>
      <c r="AB58" s="206">
        <v>0</v>
      </c>
      <c r="AC58" s="206">
        <v>13.57</v>
      </c>
      <c r="AD58" s="206">
        <v>12.46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81.97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44.5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258.69</v>
      </c>
      <c r="L59" s="206">
        <v>2.84</v>
      </c>
      <c r="M59" s="206">
        <v>57.49</v>
      </c>
      <c r="N59" s="206">
        <v>47.91</v>
      </c>
      <c r="O59" s="206">
        <v>33.54</v>
      </c>
      <c r="P59" s="206">
        <v>23.29</v>
      </c>
      <c r="Q59" s="206">
        <v>4.49</v>
      </c>
      <c r="R59" s="206">
        <v>17.010000000000002</v>
      </c>
      <c r="S59" s="206">
        <v>3.83</v>
      </c>
      <c r="T59" s="206">
        <v>0</v>
      </c>
      <c r="U59" s="206">
        <v>49.59</v>
      </c>
      <c r="V59" s="206">
        <v>0</v>
      </c>
      <c r="W59" s="206">
        <v>12.77</v>
      </c>
      <c r="X59" s="206">
        <v>62.07</v>
      </c>
      <c r="Y59" s="206">
        <v>0</v>
      </c>
      <c r="Z59" s="206">
        <v>111.66</v>
      </c>
      <c r="AA59" s="206">
        <v>33.67</v>
      </c>
      <c r="AB59" s="206">
        <v>0</v>
      </c>
      <c r="AC59" s="206">
        <v>14.95</v>
      </c>
      <c r="AD59" s="206">
        <v>12.46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81.97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44.5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258.69</v>
      </c>
      <c r="L60" s="206">
        <v>2.84</v>
      </c>
      <c r="M60" s="206">
        <v>57.49</v>
      </c>
      <c r="N60" s="206">
        <v>47.91</v>
      </c>
      <c r="O60" s="206">
        <v>33.54</v>
      </c>
      <c r="P60" s="206">
        <v>23.29</v>
      </c>
      <c r="Q60" s="206">
        <v>4.49</v>
      </c>
      <c r="R60" s="206">
        <v>17.559999999999999</v>
      </c>
      <c r="S60" s="206">
        <v>3.83</v>
      </c>
      <c r="T60" s="206">
        <v>0</v>
      </c>
      <c r="U60" s="206">
        <v>49.59</v>
      </c>
      <c r="V60" s="206">
        <v>0</v>
      </c>
      <c r="W60" s="206">
        <v>12.77</v>
      </c>
      <c r="X60" s="206">
        <v>62.07</v>
      </c>
      <c r="Y60" s="206">
        <v>0</v>
      </c>
      <c r="Z60" s="206">
        <v>111.66</v>
      </c>
      <c r="AA60" s="206">
        <v>33.67</v>
      </c>
      <c r="AB60" s="206">
        <v>0</v>
      </c>
      <c r="AC60" s="206">
        <v>14.95</v>
      </c>
      <c r="AD60" s="206">
        <v>12.46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81.97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44.5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258.69</v>
      </c>
      <c r="L61" s="206">
        <v>2.84</v>
      </c>
      <c r="M61" s="206">
        <v>57.49</v>
      </c>
      <c r="N61" s="206">
        <v>47.91</v>
      </c>
      <c r="O61" s="206">
        <v>33.54</v>
      </c>
      <c r="P61" s="206">
        <v>23.29</v>
      </c>
      <c r="Q61" s="206">
        <v>4.49</v>
      </c>
      <c r="R61" s="206">
        <v>17.559999999999999</v>
      </c>
      <c r="S61" s="206">
        <v>3.83</v>
      </c>
      <c r="T61" s="206">
        <v>0</v>
      </c>
      <c r="U61" s="206">
        <v>49.59</v>
      </c>
      <c r="V61" s="206">
        <v>0</v>
      </c>
      <c r="W61" s="206">
        <v>12.77</v>
      </c>
      <c r="X61" s="206">
        <v>62.07</v>
      </c>
      <c r="Y61" s="206">
        <v>0</v>
      </c>
      <c r="Z61" s="206">
        <v>111.66</v>
      </c>
      <c r="AA61" s="206">
        <v>33.67</v>
      </c>
      <c r="AB61" s="206">
        <v>0</v>
      </c>
      <c r="AC61" s="206">
        <v>14.95</v>
      </c>
      <c r="AD61" s="206">
        <v>12.46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81.97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44.5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258.69</v>
      </c>
      <c r="L62" s="206">
        <v>2.84</v>
      </c>
      <c r="M62" s="206">
        <v>57.49</v>
      </c>
      <c r="N62" s="206">
        <v>47.91</v>
      </c>
      <c r="O62" s="206">
        <v>33.54</v>
      </c>
      <c r="P62" s="206">
        <v>23.29</v>
      </c>
      <c r="Q62" s="206">
        <v>4.49</v>
      </c>
      <c r="R62" s="206">
        <v>17.559999999999999</v>
      </c>
      <c r="S62" s="206">
        <v>3.83</v>
      </c>
      <c r="T62" s="206">
        <v>0</v>
      </c>
      <c r="U62" s="206">
        <v>49.59</v>
      </c>
      <c r="V62" s="206">
        <v>0</v>
      </c>
      <c r="W62" s="206">
        <v>12.77</v>
      </c>
      <c r="X62" s="206">
        <v>62.07</v>
      </c>
      <c r="Y62" s="206">
        <v>0</v>
      </c>
      <c r="Z62" s="206">
        <v>111.66</v>
      </c>
      <c r="AA62" s="206">
        <v>33.67</v>
      </c>
      <c r="AB62" s="206">
        <v>0</v>
      </c>
      <c r="AC62" s="206">
        <v>14.95</v>
      </c>
      <c r="AD62" s="206">
        <v>12.46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81.97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44.5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258.69</v>
      </c>
      <c r="L63" s="206">
        <v>2.84</v>
      </c>
      <c r="M63" s="206">
        <v>57.49</v>
      </c>
      <c r="N63" s="206">
        <v>47.91</v>
      </c>
      <c r="O63" s="206">
        <v>33.54</v>
      </c>
      <c r="P63" s="206">
        <v>23.29</v>
      </c>
      <c r="Q63" s="206">
        <v>4.9000000000000004</v>
      </c>
      <c r="R63" s="206">
        <v>17.559999999999999</v>
      </c>
      <c r="S63" s="206">
        <v>3.83</v>
      </c>
      <c r="T63" s="206">
        <v>0</v>
      </c>
      <c r="U63" s="206">
        <v>49.59</v>
      </c>
      <c r="V63" s="206">
        <v>0</v>
      </c>
      <c r="W63" s="206">
        <v>13.02</v>
      </c>
      <c r="X63" s="206">
        <v>62.07</v>
      </c>
      <c r="Y63" s="206">
        <v>0</v>
      </c>
      <c r="Z63" s="206">
        <v>111.66</v>
      </c>
      <c r="AA63" s="206">
        <v>33.67</v>
      </c>
      <c r="AB63" s="206">
        <v>0</v>
      </c>
      <c r="AC63" s="206">
        <v>14.95</v>
      </c>
      <c r="AD63" s="206">
        <v>12.46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81.97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44.5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258.69</v>
      </c>
      <c r="L64" s="206">
        <v>2.84</v>
      </c>
      <c r="M64" s="206">
        <v>57.49</v>
      </c>
      <c r="N64" s="206">
        <v>47.91</v>
      </c>
      <c r="O64" s="206">
        <v>33.54</v>
      </c>
      <c r="P64" s="206">
        <v>23.29</v>
      </c>
      <c r="Q64" s="206">
        <v>4.71</v>
      </c>
      <c r="R64" s="206">
        <v>17.559999999999999</v>
      </c>
      <c r="S64" s="206">
        <v>3.83</v>
      </c>
      <c r="T64" s="206">
        <v>0</v>
      </c>
      <c r="U64" s="206">
        <v>49.59</v>
      </c>
      <c r="V64" s="206">
        <v>0</v>
      </c>
      <c r="W64" s="206">
        <v>13.03</v>
      </c>
      <c r="X64" s="206">
        <v>62.07</v>
      </c>
      <c r="Y64" s="206">
        <v>0</v>
      </c>
      <c r="Z64" s="206">
        <v>111.66</v>
      </c>
      <c r="AA64" s="206">
        <v>33.67</v>
      </c>
      <c r="AB64" s="206">
        <v>0</v>
      </c>
      <c r="AC64" s="206">
        <v>14.95</v>
      </c>
      <c r="AD64" s="206">
        <v>12.46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81.97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44.5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258.69</v>
      </c>
      <c r="L65" s="206">
        <v>2.84</v>
      </c>
      <c r="M65" s="206">
        <v>57.49</v>
      </c>
      <c r="N65" s="206">
        <v>47.91</v>
      </c>
      <c r="O65" s="206">
        <v>33.54</v>
      </c>
      <c r="P65" s="206">
        <v>23.29</v>
      </c>
      <c r="Q65" s="206">
        <v>4.72</v>
      </c>
      <c r="R65" s="206">
        <v>17.559999999999999</v>
      </c>
      <c r="S65" s="206">
        <v>3.83</v>
      </c>
      <c r="T65" s="206">
        <v>0</v>
      </c>
      <c r="U65" s="206">
        <v>49.59</v>
      </c>
      <c r="V65" s="206">
        <v>0</v>
      </c>
      <c r="W65" s="206">
        <v>13.03</v>
      </c>
      <c r="X65" s="206">
        <v>62.07</v>
      </c>
      <c r="Y65" s="206">
        <v>0</v>
      </c>
      <c r="Z65" s="206">
        <v>111.66</v>
      </c>
      <c r="AA65" s="206">
        <v>33.67</v>
      </c>
      <c r="AB65" s="206">
        <v>0</v>
      </c>
      <c r="AC65" s="206">
        <v>14.77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81.97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44.5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258.69</v>
      </c>
      <c r="L66" s="206">
        <v>2.84</v>
      </c>
      <c r="M66" s="206">
        <v>57.49</v>
      </c>
      <c r="N66" s="206">
        <v>47.91</v>
      </c>
      <c r="O66" s="206">
        <v>33.54</v>
      </c>
      <c r="P66" s="206">
        <v>23.29</v>
      </c>
      <c r="Q66" s="206">
        <v>7.12</v>
      </c>
      <c r="R66" s="206">
        <v>17.559999999999999</v>
      </c>
      <c r="S66" s="206">
        <v>10.96</v>
      </c>
      <c r="T66" s="206">
        <v>0</v>
      </c>
      <c r="U66" s="206">
        <v>49.59</v>
      </c>
      <c r="V66" s="206">
        <v>7.64</v>
      </c>
      <c r="W66" s="206">
        <v>13.03</v>
      </c>
      <c r="X66" s="206">
        <v>62.07</v>
      </c>
      <c r="Y66" s="206">
        <v>0</v>
      </c>
      <c r="Z66" s="206">
        <v>111.66</v>
      </c>
      <c r="AA66" s="206">
        <v>33.67</v>
      </c>
      <c r="AB66" s="206">
        <v>0</v>
      </c>
      <c r="AC66" s="206">
        <v>14.77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81.97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44.5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312.77999999999997</v>
      </c>
      <c r="L67" s="206">
        <v>2.94</v>
      </c>
      <c r="M67" s="206">
        <v>57.49</v>
      </c>
      <c r="N67" s="206">
        <v>47.91</v>
      </c>
      <c r="O67" s="206">
        <v>33.54</v>
      </c>
      <c r="P67" s="206">
        <v>23.29</v>
      </c>
      <c r="Q67" s="206">
        <v>7.12</v>
      </c>
      <c r="R67" s="206">
        <v>17.559999999999999</v>
      </c>
      <c r="S67" s="206">
        <v>10.96</v>
      </c>
      <c r="T67" s="206">
        <v>0</v>
      </c>
      <c r="U67" s="206">
        <v>49.59</v>
      </c>
      <c r="V67" s="206">
        <v>7.64</v>
      </c>
      <c r="W67" s="206">
        <v>13.28</v>
      </c>
      <c r="X67" s="206">
        <v>62.07</v>
      </c>
      <c r="Y67" s="206">
        <v>0</v>
      </c>
      <c r="Z67" s="206">
        <v>111.66</v>
      </c>
      <c r="AA67" s="206">
        <v>33.67</v>
      </c>
      <c r="AB67" s="206">
        <v>0</v>
      </c>
      <c r="AC67" s="206">
        <v>14.77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81.97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44.5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339.17</v>
      </c>
      <c r="L68" s="206">
        <v>3.38</v>
      </c>
      <c r="M68" s="206">
        <v>57.49</v>
      </c>
      <c r="N68" s="206">
        <v>47.91</v>
      </c>
      <c r="O68" s="206">
        <v>33.54</v>
      </c>
      <c r="P68" s="206">
        <v>23.29</v>
      </c>
      <c r="Q68" s="206">
        <v>7.12</v>
      </c>
      <c r="R68" s="206">
        <v>17.559999999999999</v>
      </c>
      <c r="S68" s="206">
        <v>10.96</v>
      </c>
      <c r="T68" s="206">
        <v>0</v>
      </c>
      <c r="U68" s="206">
        <v>49.59</v>
      </c>
      <c r="V68" s="206">
        <v>7.64</v>
      </c>
      <c r="W68" s="206">
        <v>13.28</v>
      </c>
      <c r="X68" s="206">
        <v>62.07</v>
      </c>
      <c r="Y68" s="206">
        <v>0</v>
      </c>
      <c r="Z68" s="206">
        <v>111.66</v>
      </c>
      <c r="AA68" s="206">
        <v>33.67</v>
      </c>
      <c r="AB68" s="206">
        <v>0</v>
      </c>
      <c r="AC68" s="206">
        <v>14.77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81.97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44.5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369.83</v>
      </c>
      <c r="L69" s="206">
        <v>2.81</v>
      </c>
      <c r="M69" s="206">
        <v>57.49</v>
      </c>
      <c r="N69" s="206">
        <v>47.91</v>
      </c>
      <c r="O69" s="206">
        <v>33.54</v>
      </c>
      <c r="P69" s="206">
        <v>23.29</v>
      </c>
      <c r="Q69" s="206">
        <v>7.59</v>
      </c>
      <c r="R69" s="206">
        <v>17.559999999999999</v>
      </c>
      <c r="S69" s="206">
        <v>10.96</v>
      </c>
      <c r="T69" s="206">
        <v>0</v>
      </c>
      <c r="U69" s="206">
        <v>49.59</v>
      </c>
      <c r="V69" s="206">
        <v>7.64</v>
      </c>
      <c r="W69" s="206">
        <v>13.28</v>
      </c>
      <c r="X69" s="206">
        <v>62.07</v>
      </c>
      <c r="Y69" s="206">
        <v>0</v>
      </c>
      <c r="Z69" s="206">
        <v>111.66</v>
      </c>
      <c r="AA69" s="206">
        <v>33.67</v>
      </c>
      <c r="AB69" s="206">
        <v>0</v>
      </c>
      <c r="AC69" s="206">
        <v>14.77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81.97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44.5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391.86</v>
      </c>
      <c r="L70" s="206">
        <v>2.6</v>
      </c>
      <c r="M70" s="206">
        <v>57.49</v>
      </c>
      <c r="N70" s="206">
        <v>47.91</v>
      </c>
      <c r="O70" s="206">
        <v>33.54</v>
      </c>
      <c r="P70" s="206">
        <v>23.29</v>
      </c>
      <c r="Q70" s="206">
        <v>7.76</v>
      </c>
      <c r="R70" s="206">
        <v>17.559999999999999</v>
      </c>
      <c r="S70" s="206">
        <v>10.96</v>
      </c>
      <c r="T70" s="206">
        <v>0</v>
      </c>
      <c r="U70" s="206">
        <v>49.59</v>
      </c>
      <c r="V70" s="206">
        <v>7.64</v>
      </c>
      <c r="W70" s="206">
        <v>13.28</v>
      </c>
      <c r="X70" s="206">
        <v>62.07</v>
      </c>
      <c r="Y70" s="206">
        <v>0</v>
      </c>
      <c r="Z70" s="206">
        <v>111.66</v>
      </c>
      <c r="AA70" s="206">
        <v>33.67</v>
      </c>
      <c r="AB70" s="206">
        <v>0</v>
      </c>
      <c r="AC70" s="206">
        <v>15.42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81.97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42.5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488.27</v>
      </c>
      <c r="L71" s="206">
        <v>5.23</v>
      </c>
      <c r="M71" s="206">
        <v>57.49</v>
      </c>
      <c r="N71" s="206">
        <v>47.91</v>
      </c>
      <c r="O71" s="206">
        <v>33.54</v>
      </c>
      <c r="P71" s="206">
        <v>23.29</v>
      </c>
      <c r="Q71" s="206">
        <v>7.76</v>
      </c>
      <c r="R71" s="206">
        <v>17.559999999999999</v>
      </c>
      <c r="S71" s="206">
        <v>10.96</v>
      </c>
      <c r="T71" s="206">
        <v>0</v>
      </c>
      <c r="U71" s="206">
        <v>49.59</v>
      </c>
      <c r="V71" s="206">
        <v>7.64</v>
      </c>
      <c r="W71" s="206">
        <v>13.54</v>
      </c>
      <c r="X71" s="206">
        <v>62.07</v>
      </c>
      <c r="Y71" s="206">
        <v>0</v>
      </c>
      <c r="Z71" s="206">
        <v>111.66</v>
      </c>
      <c r="AA71" s="206">
        <v>33.67</v>
      </c>
      <c r="AB71" s="206">
        <v>0</v>
      </c>
      <c r="AC71" s="206">
        <v>15.42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78.59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30.65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489.78</v>
      </c>
      <c r="L72" s="206">
        <v>5.5</v>
      </c>
      <c r="M72" s="206">
        <v>57.49</v>
      </c>
      <c r="N72" s="206">
        <v>47.91</v>
      </c>
      <c r="O72" s="206">
        <v>33.54</v>
      </c>
      <c r="P72" s="206">
        <v>23.29</v>
      </c>
      <c r="Q72" s="206">
        <v>7.76</v>
      </c>
      <c r="R72" s="206">
        <v>17.559999999999999</v>
      </c>
      <c r="S72" s="206">
        <v>10.96</v>
      </c>
      <c r="T72" s="206">
        <v>0</v>
      </c>
      <c r="U72" s="206">
        <v>49.59</v>
      </c>
      <c r="V72" s="206">
        <v>7.64</v>
      </c>
      <c r="W72" s="206">
        <v>13.54</v>
      </c>
      <c r="X72" s="206">
        <v>62.07</v>
      </c>
      <c r="Y72" s="206">
        <v>0</v>
      </c>
      <c r="Z72" s="206">
        <v>111.66</v>
      </c>
      <c r="AA72" s="206">
        <v>33.67</v>
      </c>
      <c r="AB72" s="206">
        <v>0</v>
      </c>
      <c r="AC72" s="206">
        <v>15.42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78.59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14.15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489.78</v>
      </c>
      <c r="L73" s="206">
        <v>5.63</v>
      </c>
      <c r="M73" s="206">
        <v>57.49</v>
      </c>
      <c r="N73" s="206">
        <v>47.91</v>
      </c>
      <c r="O73" s="206">
        <v>33.54</v>
      </c>
      <c r="P73" s="206">
        <v>23.29</v>
      </c>
      <c r="Q73" s="206">
        <v>7.76</v>
      </c>
      <c r="R73" s="206">
        <v>17.559999999999999</v>
      </c>
      <c r="S73" s="206">
        <v>10.96</v>
      </c>
      <c r="T73" s="206">
        <v>0</v>
      </c>
      <c r="U73" s="206">
        <v>49.59</v>
      </c>
      <c r="V73" s="206">
        <v>7.64</v>
      </c>
      <c r="W73" s="206">
        <v>13.54</v>
      </c>
      <c r="X73" s="206">
        <v>62.07</v>
      </c>
      <c r="Y73" s="206">
        <v>0</v>
      </c>
      <c r="Z73" s="206">
        <v>111.66</v>
      </c>
      <c r="AA73" s="206">
        <v>33.67</v>
      </c>
      <c r="AB73" s="206">
        <v>0</v>
      </c>
      <c r="AC73" s="206">
        <v>15.42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4.4000000000000004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489.78</v>
      </c>
      <c r="L74" s="206">
        <v>5.9</v>
      </c>
      <c r="M74" s="206">
        <v>57.49</v>
      </c>
      <c r="N74" s="206">
        <v>47.91</v>
      </c>
      <c r="O74" s="206">
        <v>33.54</v>
      </c>
      <c r="P74" s="206">
        <v>23.29</v>
      </c>
      <c r="Q74" s="206">
        <v>7.76</v>
      </c>
      <c r="R74" s="206">
        <v>17.559999999999999</v>
      </c>
      <c r="S74" s="206">
        <v>10.96</v>
      </c>
      <c r="T74" s="206">
        <v>0</v>
      </c>
      <c r="U74" s="206">
        <v>49.59</v>
      </c>
      <c r="V74" s="206">
        <v>7.64</v>
      </c>
      <c r="W74" s="206">
        <v>13.54</v>
      </c>
      <c r="X74" s="206">
        <v>62.07</v>
      </c>
      <c r="Y74" s="206">
        <v>0</v>
      </c>
      <c r="Z74" s="206">
        <v>111.66</v>
      </c>
      <c r="AA74" s="206">
        <v>33.67</v>
      </c>
      <c r="AB74" s="206">
        <v>0</v>
      </c>
      <c r="AC74" s="206">
        <v>15.42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0.91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489.78</v>
      </c>
      <c r="L75" s="206">
        <v>6.03</v>
      </c>
      <c r="M75" s="206">
        <v>57.49</v>
      </c>
      <c r="N75" s="206">
        <v>47.91</v>
      </c>
      <c r="O75" s="206">
        <v>33.54</v>
      </c>
      <c r="P75" s="206">
        <v>23.29</v>
      </c>
      <c r="Q75" s="206">
        <v>8.7899999999999991</v>
      </c>
      <c r="R75" s="206">
        <v>17.559999999999999</v>
      </c>
      <c r="S75" s="206">
        <v>10.96</v>
      </c>
      <c r="T75" s="206">
        <v>0</v>
      </c>
      <c r="U75" s="206">
        <v>49.59</v>
      </c>
      <c r="V75" s="206">
        <v>7.64</v>
      </c>
      <c r="W75" s="206">
        <v>13.54</v>
      </c>
      <c r="X75" s="206">
        <v>62.07</v>
      </c>
      <c r="Y75" s="206">
        <v>0</v>
      </c>
      <c r="Z75" s="206">
        <v>111.66</v>
      </c>
      <c r="AA75" s="206">
        <v>33.67</v>
      </c>
      <c r="AB75" s="206">
        <v>0</v>
      </c>
      <c r="AC75" s="206">
        <v>15.42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489.78</v>
      </c>
      <c r="L76" s="206">
        <v>6.03</v>
      </c>
      <c r="M76" s="206">
        <v>57.49</v>
      </c>
      <c r="N76" s="206">
        <v>47.91</v>
      </c>
      <c r="O76" s="206">
        <v>33.54</v>
      </c>
      <c r="P76" s="206">
        <v>23.29</v>
      </c>
      <c r="Q76" s="206">
        <v>8.7899999999999991</v>
      </c>
      <c r="R76" s="206">
        <v>17.559999999999999</v>
      </c>
      <c r="S76" s="206">
        <v>10.96</v>
      </c>
      <c r="T76" s="206">
        <v>0</v>
      </c>
      <c r="U76" s="206">
        <v>49.59</v>
      </c>
      <c r="V76" s="206">
        <v>7.64</v>
      </c>
      <c r="W76" s="206">
        <v>13.54</v>
      </c>
      <c r="X76" s="206">
        <v>62.07</v>
      </c>
      <c r="Y76" s="206">
        <v>0</v>
      </c>
      <c r="Z76" s="206">
        <v>111.66</v>
      </c>
      <c r="AA76" s="206">
        <v>33.67</v>
      </c>
      <c r="AB76" s="206">
        <v>0</v>
      </c>
      <c r="AC76" s="206">
        <v>15.42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489.78</v>
      </c>
      <c r="L77" s="206">
        <v>6.03</v>
      </c>
      <c r="M77" s="206">
        <v>57.49</v>
      </c>
      <c r="N77" s="206">
        <v>47.91</v>
      </c>
      <c r="O77" s="206">
        <v>33.54</v>
      </c>
      <c r="P77" s="206">
        <v>23.29</v>
      </c>
      <c r="Q77" s="206">
        <v>8.7899999999999991</v>
      </c>
      <c r="R77" s="206">
        <v>17.559999999999999</v>
      </c>
      <c r="S77" s="206">
        <v>10.96</v>
      </c>
      <c r="T77" s="206">
        <v>0</v>
      </c>
      <c r="U77" s="206">
        <v>49.59</v>
      </c>
      <c r="V77" s="206">
        <v>7.64</v>
      </c>
      <c r="W77" s="206">
        <v>13.54</v>
      </c>
      <c r="X77" s="206">
        <v>62.07</v>
      </c>
      <c r="Y77" s="206">
        <v>0</v>
      </c>
      <c r="Z77" s="206">
        <v>111.66</v>
      </c>
      <c r="AA77" s="206">
        <v>33.67</v>
      </c>
      <c r="AB77" s="206">
        <v>0</v>
      </c>
      <c r="AC77" s="206">
        <v>9.99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489.78</v>
      </c>
      <c r="L78" s="206">
        <v>6.03</v>
      </c>
      <c r="M78" s="206">
        <v>57.49</v>
      </c>
      <c r="N78" s="206">
        <v>47.91</v>
      </c>
      <c r="O78" s="206">
        <v>33.54</v>
      </c>
      <c r="P78" s="206">
        <v>23.29</v>
      </c>
      <c r="Q78" s="206">
        <v>8.7899999999999991</v>
      </c>
      <c r="R78" s="206">
        <v>17.559999999999999</v>
      </c>
      <c r="S78" s="206">
        <v>10.96</v>
      </c>
      <c r="T78" s="206">
        <v>0</v>
      </c>
      <c r="U78" s="206">
        <v>49.59</v>
      </c>
      <c r="V78" s="206">
        <v>7.64</v>
      </c>
      <c r="W78" s="206">
        <v>13.54</v>
      </c>
      <c r="X78" s="206">
        <v>62.07</v>
      </c>
      <c r="Y78" s="206">
        <v>0</v>
      </c>
      <c r="Z78" s="206">
        <v>111.66</v>
      </c>
      <c r="AA78" s="206">
        <v>33.67</v>
      </c>
      <c r="AB78" s="206">
        <v>0</v>
      </c>
      <c r="AC78" s="206">
        <v>9.99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489.78</v>
      </c>
      <c r="L79" s="206">
        <v>6.03</v>
      </c>
      <c r="M79" s="206">
        <v>57.49</v>
      </c>
      <c r="N79" s="206">
        <v>47.91</v>
      </c>
      <c r="O79" s="206">
        <v>33.54</v>
      </c>
      <c r="P79" s="206">
        <v>23.29</v>
      </c>
      <c r="Q79" s="206">
        <v>8.7899999999999991</v>
      </c>
      <c r="R79" s="206">
        <v>17.559999999999999</v>
      </c>
      <c r="S79" s="206">
        <v>10.96</v>
      </c>
      <c r="T79" s="206">
        <v>0</v>
      </c>
      <c r="U79" s="206">
        <v>49.59</v>
      </c>
      <c r="V79" s="206">
        <v>7.64</v>
      </c>
      <c r="W79" s="206">
        <v>13.4</v>
      </c>
      <c r="X79" s="206">
        <v>62.07</v>
      </c>
      <c r="Y79" s="206">
        <v>0</v>
      </c>
      <c r="Z79" s="206">
        <v>111.66</v>
      </c>
      <c r="AA79" s="206">
        <v>33.67</v>
      </c>
      <c r="AB79" s="206">
        <v>0</v>
      </c>
      <c r="AC79" s="206">
        <v>9.99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489.78</v>
      </c>
      <c r="L80" s="206">
        <v>6.03</v>
      </c>
      <c r="M80" s="206">
        <v>57.49</v>
      </c>
      <c r="N80" s="206">
        <v>47.91</v>
      </c>
      <c r="O80" s="206">
        <v>33.54</v>
      </c>
      <c r="P80" s="206">
        <v>23.29</v>
      </c>
      <c r="Q80" s="206">
        <v>8.7899999999999991</v>
      </c>
      <c r="R80" s="206">
        <v>17.559999999999999</v>
      </c>
      <c r="S80" s="206">
        <v>10.96</v>
      </c>
      <c r="T80" s="206">
        <v>0</v>
      </c>
      <c r="U80" s="206">
        <v>49.59</v>
      </c>
      <c r="V80" s="206">
        <v>7.64</v>
      </c>
      <c r="W80" s="206">
        <v>13.4</v>
      </c>
      <c r="X80" s="206">
        <v>62.07</v>
      </c>
      <c r="Y80" s="206">
        <v>0</v>
      </c>
      <c r="Z80" s="206">
        <v>111.66</v>
      </c>
      <c r="AA80" s="206">
        <v>33.67</v>
      </c>
      <c r="AB80" s="206">
        <v>0</v>
      </c>
      <c r="AC80" s="206">
        <v>9.99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489.78</v>
      </c>
      <c r="L81" s="206">
        <v>6.03</v>
      </c>
      <c r="M81" s="206">
        <v>57.49</v>
      </c>
      <c r="N81" s="206">
        <v>47.91</v>
      </c>
      <c r="O81" s="206">
        <v>33.54</v>
      </c>
      <c r="P81" s="206">
        <v>23.29</v>
      </c>
      <c r="Q81" s="206">
        <v>8.7899999999999991</v>
      </c>
      <c r="R81" s="206">
        <v>17.559999999999999</v>
      </c>
      <c r="S81" s="206">
        <v>10.96</v>
      </c>
      <c r="T81" s="206">
        <v>0</v>
      </c>
      <c r="U81" s="206">
        <v>49.59</v>
      </c>
      <c r="V81" s="206">
        <v>7.64</v>
      </c>
      <c r="W81" s="206">
        <v>13.4</v>
      </c>
      <c r="X81" s="206">
        <v>62.07</v>
      </c>
      <c r="Y81" s="206">
        <v>0</v>
      </c>
      <c r="Z81" s="206">
        <v>111.66</v>
      </c>
      <c r="AA81" s="206">
        <v>33.67</v>
      </c>
      <c r="AB81" s="206">
        <v>0</v>
      </c>
      <c r="AC81" s="206">
        <v>9.99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489.78</v>
      </c>
      <c r="L82" s="206">
        <v>6.03</v>
      </c>
      <c r="M82" s="206">
        <v>57.49</v>
      </c>
      <c r="N82" s="206">
        <v>47.91</v>
      </c>
      <c r="O82" s="206">
        <v>33.54</v>
      </c>
      <c r="P82" s="206">
        <v>23.29</v>
      </c>
      <c r="Q82" s="206">
        <v>8.7899999999999991</v>
      </c>
      <c r="R82" s="206">
        <v>17.559999999999999</v>
      </c>
      <c r="S82" s="206">
        <v>10.96</v>
      </c>
      <c r="T82" s="206">
        <v>0</v>
      </c>
      <c r="U82" s="206">
        <v>49.59</v>
      </c>
      <c r="V82" s="206">
        <v>7.64</v>
      </c>
      <c r="W82" s="206">
        <v>13.4</v>
      </c>
      <c r="X82" s="206">
        <v>62.07</v>
      </c>
      <c r="Y82" s="206">
        <v>0</v>
      </c>
      <c r="Z82" s="206">
        <v>111.66</v>
      </c>
      <c r="AA82" s="206">
        <v>33.67</v>
      </c>
      <c r="AB82" s="206">
        <v>0</v>
      </c>
      <c r="AC82" s="206">
        <v>15.42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489.78</v>
      </c>
      <c r="L83" s="206">
        <v>2.87</v>
      </c>
      <c r="M83" s="206">
        <v>57.49</v>
      </c>
      <c r="N83" s="206">
        <v>47.91</v>
      </c>
      <c r="O83" s="206">
        <v>33.54</v>
      </c>
      <c r="P83" s="206">
        <v>23.29</v>
      </c>
      <c r="Q83" s="206">
        <v>8.7899999999999991</v>
      </c>
      <c r="R83" s="206">
        <v>17.559999999999999</v>
      </c>
      <c r="S83" s="206">
        <v>10.96</v>
      </c>
      <c r="T83" s="206">
        <v>0</v>
      </c>
      <c r="U83" s="206">
        <v>49.59</v>
      </c>
      <c r="V83" s="206">
        <v>7.64</v>
      </c>
      <c r="W83" s="206">
        <v>13.4</v>
      </c>
      <c r="X83" s="206">
        <v>62.07</v>
      </c>
      <c r="Y83" s="206">
        <v>0</v>
      </c>
      <c r="Z83" s="206">
        <v>111.66</v>
      </c>
      <c r="AA83" s="206">
        <v>33.67</v>
      </c>
      <c r="AB83" s="206">
        <v>0</v>
      </c>
      <c r="AC83" s="206">
        <v>15.42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78.59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489.78</v>
      </c>
      <c r="L84" s="206">
        <v>2.87</v>
      </c>
      <c r="M84" s="206">
        <v>57.49</v>
      </c>
      <c r="N84" s="206">
        <v>47.91</v>
      </c>
      <c r="O84" s="206">
        <v>33.54</v>
      </c>
      <c r="P84" s="206">
        <v>23.29</v>
      </c>
      <c r="Q84" s="206">
        <v>8.7899999999999991</v>
      </c>
      <c r="R84" s="206">
        <v>17.559999999999999</v>
      </c>
      <c r="S84" s="206">
        <v>10.96</v>
      </c>
      <c r="T84" s="206">
        <v>0</v>
      </c>
      <c r="U84" s="206">
        <v>49.59</v>
      </c>
      <c r="V84" s="206">
        <v>7.64</v>
      </c>
      <c r="W84" s="206">
        <v>13.4</v>
      </c>
      <c r="X84" s="206">
        <v>62.07</v>
      </c>
      <c r="Y84" s="206">
        <v>0</v>
      </c>
      <c r="Z84" s="206">
        <v>111.66</v>
      </c>
      <c r="AA84" s="206">
        <v>33.67</v>
      </c>
      <c r="AB84" s="206">
        <v>0</v>
      </c>
      <c r="AC84" s="206">
        <v>15.42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78.59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489.78</v>
      </c>
      <c r="L85" s="206">
        <v>2.87</v>
      </c>
      <c r="M85" s="206">
        <v>57.49</v>
      </c>
      <c r="N85" s="206">
        <v>47.91</v>
      </c>
      <c r="O85" s="206">
        <v>33.54</v>
      </c>
      <c r="P85" s="206">
        <v>23.29</v>
      </c>
      <c r="Q85" s="206">
        <v>8.7899999999999991</v>
      </c>
      <c r="R85" s="206">
        <v>17.559999999999999</v>
      </c>
      <c r="S85" s="206">
        <v>10.96</v>
      </c>
      <c r="T85" s="206">
        <v>0</v>
      </c>
      <c r="U85" s="206">
        <v>49.59</v>
      </c>
      <c r="V85" s="206">
        <v>7.64</v>
      </c>
      <c r="W85" s="206">
        <v>13.4</v>
      </c>
      <c r="X85" s="206">
        <v>62.07</v>
      </c>
      <c r="Y85" s="206">
        <v>0</v>
      </c>
      <c r="Z85" s="206">
        <v>111.66</v>
      </c>
      <c r="AA85" s="206">
        <v>33.67</v>
      </c>
      <c r="AB85" s="206">
        <v>0</v>
      </c>
      <c r="AC85" s="206">
        <v>14.77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78.59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471.18</v>
      </c>
      <c r="L86" s="206">
        <v>2.87</v>
      </c>
      <c r="M86" s="206">
        <v>57.49</v>
      </c>
      <c r="N86" s="206">
        <v>47.91</v>
      </c>
      <c r="O86" s="206">
        <v>33.54</v>
      </c>
      <c r="P86" s="206">
        <v>23.29</v>
      </c>
      <c r="Q86" s="206">
        <v>8.7899999999999991</v>
      </c>
      <c r="R86" s="206">
        <v>17.559999999999999</v>
      </c>
      <c r="S86" s="206">
        <v>10.96</v>
      </c>
      <c r="T86" s="206">
        <v>0</v>
      </c>
      <c r="U86" s="206">
        <v>49.59</v>
      </c>
      <c r="V86" s="206">
        <v>7.64</v>
      </c>
      <c r="W86" s="206">
        <v>13.4</v>
      </c>
      <c r="X86" s="206">
        <v>62.07</v>
      </c>
      <c r="Y86" s="206">
        <v>0</v>
      </c>
      <c r="Z86" s="206">
        <v>111.66</v>
      </c>
      <c r="AA86" s="206">
        <v>33.67</v>
      </c>
      <c r="AB86" s="206">
        <v>0</v>
      </c>
      <c r="AC86" s="206">
        <v>14.77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78.59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467.24</v>
      </c>
      <c r="L87" s="206">
        <v>2.87</v>
      </c>
      <c r="M87" s="206">
        <v>57.49</v>
      </c>
      <c r="N87" s="206">
        <v>47.91</v>
      </c>
      <c r="O87" s="206">
        <v>33.54</v>
      </c>
      <c r="P87" s="206">
        <v>23.29</v>
      </c>
      <c r="Q87" s="206">
        <v>8.7899999999999991</v>
      </c>
      <c r="R87" s="206">
        <v>17.559999999999999</v>
      </c>
      <c r="S87" s="206">
        <v>10.96</v>
      </c>
      <c r="T87" s="206">
        <v>0</v>
      </c>
      <c r="U87" s="206">
        <v>49.59</v>
      </c>
      <c r="V87" s="206">
        <v>7.64</v>
      </c>
      <c r="W87" s="206">
        <v>13.4</v>
      </c>
      <c r="X87" s="206">
        <v>62.07</v>
      </c>
      <c r="Y87" s="206">
        <v>0</v>
      </c>
      <c r="Z87" s="206">
        <v>111.66</v>
      </c>
      <c r="AA87" s="206">
        <v>33.67</v>
      </c>
      <c r="AB87" s="206">
        <v>0</v>
      </c>
      <c r="AC87" s="206">
        <v>14.77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81.97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471.36</v>
      </c>
      <c r="L88" s="206">
        <v>2.87</v>
      </c>
      <c r="M88" s="206">
        <v>57.49</v>
      </c>
      <c r="N88" s="206">
        <v>47.91</v>
      </c>
      <c r="O88" s="206">
        <v>33.54</v>
      </c>
      <c r="P88" s="206">
        <v>23.29</v>
      </c>
      <c r="Q88" s="206">
        <v>8.7899999999999991</v>
      </c>
      <c r="R88" s="206">
        <v>17.559999999999999</v>
      </c>
      <c r="S88" s="206">
        <v>10.96</v>
      </c>
      <c r="T88" s="206">
        <v>0</v>
      </c>
      <c r="U88" s="206">
        <v>49.59</v>
      </c>
      <c r="V88" s="206">
        <v>7.64</v>
      </c>
      <c r="W88" s="206">
        <v>13.4</v>
      </c>
      <c r="X88" s="206">
        <v>62.07</v>
      </c>
      <c r="Y88" s="206">
        <v>0</v>
      </c>
      <c r="Z88" s="206">
        <v>111.66</v>
      </c>
      <c r="AA88" s="206">
        <v>33.67</v>
      </c>
      <c r="AB88" s="206">
        <v>0</v>
      </c>
      <c r="AC88" s="206">
        <v>14.77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81.97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461.24</v>
      </c>
      <c r="L89" s="206">
        <v>2.87</v>
      </c>
      <c r="M89" s="206">
        <v>57.49</v>
      </c>
      <c r="N89" s="206">
        <v>47.91</v>
      </c>
      <c r="O89" s="206">
        <v>33.54</v>
      </c>
      <c r="P89" s="206">
        <v>23.29</v>
      </c>
      <c r="Q89" s="206">
        <v>8.7799999999999994</v>
      </c>
      <c r="R89" s="206">
        <v>17.559999999999999</v>
      </c>
      <c r="S89" s="206">
        <v>10.96</v>
      </c>
      <c r="T89" s="206">
        <v>0</v>
      </c>
      <c r="U89" s="206">
        <v>49.59</v>
      </c>
      <c r="V89" s="206">
        <v>7.64</v>
      </c>
      <c r="W89" s="206">
        <v>13.53</v>
      </c>
      <c r="X89" s="206">
        <v>62.07</v>
      </c>
      <c r="Y89" s="206">
        <v>0</v>
      </c>
      <c r="Z89" s="206">
        <v>111.66</v>
      </c>
      <c r="AA89" s="206">
        <v>34.11</v>
      </c>
      <c r="AB89" s="206">
        <v>0</v>
      </c>
      <c r="AC89" s="206">
        <v>14.38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83.76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460.13</v>
      </c>
      <c r="L90" s="206">
        <v>2.87</v>
      </c>
      <c r="M90" s="206">
        <v>57.49</v>
      </c>
      <c r="N90" s="206">
        <v>47.91</v>
      </c>
      <c r="O90" s="206">
        <v>33.54</v>
      </c>
      <c r="P90" s="206">
        <v>23.29</v>
      </c>
      <c r="Q90" s="206">
        <v>8.7799999999999994</v>
      </c>
      <c r="R90" s="206">
        <v>17.559999999999999</v>
      </c>
      <c r="S90" s="206">
        <v>10.96</v>
      </c>
      <c r="T90" s="206">
        <v>0</v>
      </c>
      <c r="U90" s="206">
        <v>49.59</v>
      </c>
      <c r="V90" s="206">
        <v>7.64</v>
      </c>
      <c r="W90" s="206">
        <v>13.53</v>
      </c>
      <c r="X90" s="206">
        <v>62.07</v>
      </c>
      <c r="Y90" s="206">
        <v>0</v>
      </c>
      <c r="Z90" s="206">
        <v>111.66</v>
      </c>
      <c r="AA90" s="206">
        <v>34.11</v>
      </c>
      <c r="AB90" s="206">
        <v>0</v>
      </c>
      <c r="AC90" s="206">
        <v>14.38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83.76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458.31</v>
      </c>
      <c r="L91" s="206">
        <v>2.87</v>
      </c>
      <c r="M91" s="206">
        <v>57.49</v>
      </c>
      <c r="N91" s="206">
        <v>47.91</v>
      </c>
      <c r="O91" s="206">
        <v>33.54</v>
      </c>
      <c r="P91" s="206">
        <v>23.29</v>
      </c>
      <c r="Q91" s="206">
        <v>8.9600000000000009</v>
      </c>
      <c r="R91" s="206">
        <v>17.559999999999999</v>
      </c>
      <c r="S91" s="206">
        <v>10.96</v>
      </c>
      <c r="T91" s="206">
        <v>0</v>
      </c>
      <c r="U91" s="206">
        <v>49.59</v>
      </c>
      <c r="V91" s="206">
        <v>7.64</v>
      </c>
      <c r="W91" s="206">
        <v>13.54</v>
      </c>
      <c r="X91" s="206">
        <v>62.07</v>
      </c>
      <c r="Y91" s="206">
        <v>0</v>
      </c>
      <c r="Z91" s="206">
        <v>111.66</v>
      </c>
      <c r="AA91" s="206">
        <v>33.67</v>
      </c>
      <c r="AB91" s="206">
        <v>0</v>
      </c>
      <c r="AC91" s="206">
        <v>14.38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83.76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447.54</v>
      </c>
      <c r="L92" s="206">
        <v>2.87</v>
      </c>
      <c r="M92" s="206">
        <v>57.49</v>
      </c>
      <c r="N92" s="206">
        <v>47.91</v>
      </c>
      <c r="O92" s="206">
        <v>33.54</v>
      </c>
      <c r="P92" s="206">
        <v>23.29</v>
      </c>
      <c r="Q92" s="206">
        <v>8.9600000000000009</v>
      </c>
      <c r="R92" s="206">
        <v>17.559999999999999</v>
      </c>
      <c r="S92" s="206">
        <v>10.96</v>
      </c>
      <c r="T92" s="206">
        <v>0</v>
      </c>
      <c r="U92" s="206">
        <v>49.59</v>
      </c>
      <c r="V92" s="206">
        <v>7.64</v>
      </c>
      <c r="W92" s="206">
        <v>13.54</v>
      </c>
      <c r="X92" s="206">
        <v>62.07</v>
      </c>
      <c r="Y92" s="206">
        <v>0</v>
      </c>
      <c r="Z92" s="206">
        <v>111.66</v>
      </c>
      <c r="AA92" s="206">
        <v>33.67</v>
      </c>
      <c r="AB92" s="206">
        <v>0</v>
      </c>
      <c r="AC92" s="206">
        <v>14.38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83.76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435.98</v>
      </c>
      <c r="L93" s="206">
        <v>2.87</v>
      </c>
      <c r="M93" s="206">
        <v>57.49</v>
      </c>
      <c r="N93" s="206">
        <v>47.91</v>
      </c>
      <c r="O93" s="206">
        <v>33.54</v>
      </c>
      <c r="P93" s="206">
        <v>23.29</v>
      </c>
      <c r="Q93" s="206">
        <v>8.9600000000000009</v>
      </c>
      <c r="R93" s="206">
        <v>17.559999999999999</v>
      </c>
      <c r="S93" s="206">
        <v>10.96</v>
      </c>
      <c r="T93" s="206">
        <v>0</v>
      </c>
      <c r="U93" s="206">
        <v>49.59</v>
      </c>
      <c r="V93" s="206">
        <v>7.64</v>
      </c>
      <c r="W93" s="206">
        <v>13.54</v>
      </c>
      <c r="X93" s="206">
        <v>62.07</v>
      </c>
      <c r="Y93" s="206">
        <v>0</v>
      </c>
      <c r="Z93" s="206">
        <v>111.66</v>
      </c>
      <c r="AA93" s="206">
        <v>33.67</v>
      </c>
      <c r="AB93" s="206">
        <v>0</v>
      </c>
      <c r="AC93" s="206">
        <v>14.38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83.76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388.28</v>
      </c>
      <c r="L94" s="206">
        <v>2.87</v>
      </c>
      <c r="M94" s="206">
        <v>57.49</v>
      </c>
      <c r="N94" s="206">
        <v>47.91</v>
      </c>
      <c r="O94" s="206">
        <v>33.54</v>
      </c>
      <c r="P94" s="206">
        <v>23.29</v>
      </c>
      <c r="Q94" s="206">
        <v>8.9600000000000009</v>
      </c>
      <c r="R94" s="206">
        <v>17.559999999999999</v>
      </c>
      <c r="S94" s="206">
        <v>10.96</v>
      </c>
      <c r="T94" s="206">
        <v>0</v>
      </c>
      <c r="U94" s="206">
        <v>49.59</v>
      </c>
      <c r="V94" s="206">
        <v>7.64</v>
      </c>
      <c r="W94" s="206">
        <v>13.54</v>
      </c>
      <c r="X94" s="206">
        <v>62.08</v>
      </c>
      <c r="Y94" s="206">
        <v>0</v>
      </c>
      <c r="Z94" s="206">
        <v>111.66</v>
      </c>
      <c r="AA94" s="206">
        <v>33.67</v>
      </c>
      <c r="AB94" s="206">
        <v>0</v>
      </c>
      <c r="AC94" s="206">
        <v>14.38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83.76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339.25</v>
      </c>
      <c r="L95" s="206">
        <v>2.87</v>
      </c>
      <c r="M95" s="206">
        <v>57.49</v>
      </c>
      <c r="N95" s="206">
        <v>47.91</v>
      </c>
      <c r="O95" s="206">
        <v>33.54</v>
      </c>
      <c r="P95" s="206">
        <v>23.29</v>
      </c>
      <c r="Q95" s="206">
        <v>8.9600000000000009</v>
      </c>
      <c r="R95" s="206">
        <v>17.559999999999999</v>
      </c>
      <c r="S95" s="206">
        <v>10.96</v>
      </c>
      <c r="T95" s="206">
        <v>0</v>
      </c>
      <c r="U95" s="206">
        <v>49.59</v>
      </c>
      <c r="V95" s="206">
        <v>7.64</v>
      </c>
      <c r="W95" s="206">
        <v>13.54</v>
      </c>
      <c r="X95" s="206">
        <v>62.08</v>
      </c>
      <c r="Y95" s="206">
        <v>0</v>
      </c>
      <c r="Z95" s="206">
        <v>111.66</v>
      </c>
      <c r="AA95" s="206">
        <v>33.67</v>
      </c>
      <c r="AB95" s="206">
        <v>0</v>
      </c>
      <c r="AC95" s="206">
        <v>14.38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83.76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295.27999999999997</v>
      </c>
      <c r="L96" s="206">
        <v>2.87</v>
      </c>
      <c r="M96" s="206">
        <v>57.49</v>
      </c>
      <c r="N96" s="206">
        <v>47.91</v>
      </c>
      <c r="O96" s="206">
        <v>33.54</v>
      </c>
      <c r="P96" s="206">
        <v>23.29</v>
      </c>
      <c r="Q96" s="206">
        <v>8.86</v>
      </c>
      <c r="R96" s="206">
        <v>17.559999999999999</v>
      </c>
      <c r="S96" s="206">
        <v>10.96</v>
      </c>
      <c r="T96" s="206">
        <v>0</v>
      </c>
      <c r="U96" s="206">
        <v>49.59</v>
      </c>
      <c r="V96" s="206">
        <v>7.64</v>
      </c>
      <c r="W96" s="206">
        <v>13.54</v>
      </c>
      <c r="X96" s="206">
        <v>62.08</v>
      </c>
      <c r="Y96" s="206">
        <v>0</v>
      </c>
      <c r="Z96" s="206">
        <v>111.66</v>
      </c>
      <c r="AA96" s="206">
        <v>33.67</v>
      </c>
      <c r="AB96" s="206">
        <v>0</v>
      </c>
      <c r="AC96" s="206">
        <v>14.38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83.76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272.45</v>
      </c>
      <c r="L97" s="206">
        <v>2.87</v>
      </c>
      <c r="M97" s="206">
        <v>57.49</v>
      </c>
      <c r="N97" s="206">
        <v>47.91</v>
      </c>
      <c r="O97" s="206">
        <v>33.54</v>
      </c>
      <c r="P97" s="206">
        <v>23.29</v>
      </c>
      <c r="Q97" s="206">
        <v>8.86</v>
      </c>
      <c r="R97" s="206">
        <v>17.559999999999999</v>
      </c>
      <c r="S97" s="206">
        <v>10.96</v>
      </c>
      <c r="T97" s="206">
        <v>0</v>
      </c>
      <c r="U97" s="206">
        <v>49.59</v>
      </c>
      <c r="V97" s="206">
        <v>7.64</v>
      </c>
      <c r="W97" s="206">
        <v>13.54</v>
      </c>
      <c r="X97" s="206">
        <v>62.08</v>
      </c>
      <c r="Y97" s="206">
        <v>0</v>
      </c>
      <c r="Z97" s="206">
        <v>111.66</v>
      </c>
      <c r="AA97" s="206">
        <v>33.67</v>
      </c>
      <c r="AB97" s="206">
        <v>0</v>
      </c>
      <c r="AC97" s="206">
        <v>14.38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83.76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269.52</v>
      </c>
      <c r="L98" s="206">
        <v>2.87</v>
      </c>
      <c r="M98" s="206">
        <v>57.49</v>
      </c>
      <c r="N98" s="206">
        <v>47.91</v>
      </c>
      <c r="O98" s="206">
        <v>33.54</v>
      </c>
      <c r="P98" s="206">
        <v>23.29</v>
      </c>
      <c r="Q98" s="206">
        <v>8.86</v>
      </c>
      <c r="R98" s="206">
        <v>17.559999999999999</v>
      </c>
      <c r="S98" s="206">
        <v>10.96</v>
      </c>
      <c r="T98" s="206">
        <v>0</v>
      </c>
      <c r="U98" s="206">
        <v>49.59</v>
      </c>
      <c r="V98" s="206">
        <v>7.64</v>
      </c>
      <c r="W98" s="206">
        <v>13.54</v>
      </c>
      <c r="X98" s="206">
        <v>62.08</v>
      </c>
      <c r="Y98" s="206">
        <v>0</v>
      </c>
      <c r="Z98" s="206">
        <v>111.66</v>
      </c>
      <c r="AA98" s="206">
        <v>33.67</v>
      </c>
      <c r="AB98" s="206">
        <v>0</v>
      </c>
      <c r="AC98" s="206">
        <v>14.38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83.76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9.2485999999999873</v>
      </c>
      <c r="L99">
        <f t="shared" si="0"/>
        <v>6.0720000000000045E-2</v>
      </c>
      <c r="M99">
        <f t="shared" si="0"/>
        <v>1.3153199999999969</v>
      </c>
      <c r="N99">
        <f t="shared" si="0"/>
        <v>1.1498399999999984</v>
      </c>
      <c r="O99">
        <f t="shared" si="0"/>
        <v>0.80495999999999934</v>
      </c>
      <c r="P99">
        <f t="shared" si="0"/>
        <v>0.55895999999999935</v>
      </c>
      <c r="Q99">
        <f t="shared" si="0"/>
        <v>0.13041750000000005</v>
      </c>
      <c r="R99">
        <f t="shared" si="0"/>
        <v>0.35697749999999934</v>
      </c>
      <c r="S99">
        <f t="shared" si="0"/>
        <v>0.21070000000000016</v>
      </c>
      <c r="T99">
        <f t="shared" si="0"/>
        <v>0</v>
      </c>
      <c r="U99">
        <f t="shared" si="0"/>
        <v>1.1901600000000017</v>
      </c>
      <c r="V99">
        <f t="shared" si="0"/>
        <v>0.12032999999999984</v>
      </c>
      <c r="W99">
        <f t="shared" si="0"/>
        <v>0.2702374999999998</v>
      </c>
      <c r="X99">
        <f t="shared" si="0"/>
        <v>1.2375150000000006</v>
      </c>
      <c r="Y99">
        <f t="shared" si="0"/>
        <v>0</v>
      </c>
      <c r="Z99">
        <f t="shared" si="0"/>
        <v>2.4443849999999978</v>
      </c>
      <c r="AA99">
        <f t="shared" si="0"/>
        <v>0.70215000000000072</v>
      </c>
      <c r="AB99">
        <f t="shared" si="0"/>
        <v>0</v>
      </c>
      <c r="AC99">
        <f t="shared" si="0"/>
        <v>0.35305250000000049</v>
      </c>
      <c r="AD99">
        <f t="shared" si="0"/>
        <v>2.4920000000000001E-2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2.0876000000000015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0.44263500000000011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82.38</v>
      </c>
      <c r="L3" s="206">
        <v>9.58</v>
      </c>
      <c r="M3" s="206">
        <v>0</v>
      </c>
      <c r="N3" s="206">
        <v>28.38</v>
      </c>
      <c r="O3" s="206">
        <v>23.82</v>
      </c>
      <c r="P3" s="206">
        <v>58.4</v>
      </c>
      <c r="Q3" s="206">
        <v>2.58</v>
      </c>
      <c r="R3" s="206">
        <v>10.6</v>
      </c>
      <c r="S3" s="206">
        <v>6.61</v>
      </c>
      <c r="T3" s="206">
        <v>0</v>
      </c>
      <c r="U3" s="206">
        <v>264.25</v>
      </c>
      <c r="V3" s="206">
        <v>4.41</v>
      </c>
      <c r="W3" s="206">
        <v>8.2799999999999994</v>
      </c>
      <c r="X3" s="206">
        <v>35.9</v>
      </c>
      <c r="Y3" s="206">
        <v>0</v>
      </c>
      <c r="Z3" s="206">
        <v>64.569999999999993</v>
      </c>
      <c r="AA3" s="206">
        <v>19.47</v>
      </c>
      <c r="AB3" s="206">
        <v>0</v>
      </c>
      <c r="AC3" s="206">
        <v>8.84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48.43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82.38</v>
      </c>
      <c r="L4" s="206">
        <v>9.58</v>
      </c>
      <c r="M4" s="206">
        <v>0</v>
      </c>
      <c r="N4" s="206">
        <v>28.38</v>
      </c>
      <c r="O4" s="206">
        <v>23.82</v>
      </c>
      <c r="P4" s="206">
        <v>58.4</v>
      </c>
      <c r="Q4" s="206">
        <v>2.58</v>
      </c>
      <c r="R4" s="206">
        <v>10.6</v>
      </c>
      <c r="S4" s="206">
        <v>6.61</v>
      </c>
      <c r="T4" s="206">
        <v>0</v>
      </c>
      <c r="U4" s="206">
        <v>264.25</v>
      </c>
      <c r="V4" s="206">
        <v>4.41</v>
      </c>
      <c r="W4" s="206">
        <v>8.2799999999999994</v>
      </c>
      <c r="X4" s="206">
        <v>35.9</v>
      </c>
      <c r="Y4" s="206">
        <v>0</v>
      </c>
      <c r="Z4" s="206">
        <v>64.56</v>
      </c>
      <c r="AA4" s="206">
        <v>19.47</v>
      </c>
      <c r="AB4" s="206">
        <v>0</v>
      </c>
      <c r="AC4" s="206">
        <v>8.84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48.43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82.38</v>
      </c>
      <c r="L5" s="206">
        <v>9.58</v>
      </c>
      <c r="M5" s="206">
        <v>0</v>
      </c>
      <c r="N5" s="206">
        <v>28.38</v>
      </c>
      <c r="O5" s="206">
        <v>23.82</v>
      </c>
      <c r="P5" s="206">
        <v>58.4</v>
      </c>
      <c r="Q5" s="206">
        <v>2.58</v>
      </c>
      <c r="R5" s="206">
        <v>10.6</v>
      </c>
      <c r="S5" s="206">
        <v>6.61</v>
      </c>
      <c r="T5" s="206">
        <v>0</v>
      </c>
      <c r="U5" s="206">
        <v>264.25</v>
      </c>
      <c r="V5" s="206">
        <v>4.41</v>
      </c>
      <c r="W5" s="206">
        <v>8.4700000000000006</v>
      </c>
      <c r="X5" s="206">
        <v>35.9</v>
      </c>
      <c r="Y5" s="206">
        <v>0</v>
      </c>
      <c r="Z5" s="206">
        <v>64.56</v>
      </c>
      <c r="AA5" s="206">
        <v>19.47</v>
      </c>
      <c r="AB5" s="206">
        <v>0</v>
      </c>
      <c r="AC5" s="206">
        <v>8.84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48.43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82.38</v>
      </c>
      <c r="L6" s="206">
        <v>9.58</v>
      </c>
      <c r="M6" s="206">
        <v>0</v>
      </c>
      <c r="N6" s="206">
        <v>28.38</v>
      </c>
      <c r="O6" s="206">
        <v>23.82</v>
      </c>
      <c r="P6" s="206">
        <v>58.4</v>
      </c>
      <c r="Q6" s="206">
        <v>2.58</v>
      </c>
      <c r="R6" s="206">
        <v>10.6</v>
      </c>
      <c r="S6" s="206">
        <v>6.61</v>
      </c>
      <c r="T6" s="206">
        <v>0</v>
      </c>
      <c r="U6" s="206">
        <v>264.25</v>
      </c>
      <c r="V6" s="206">
        <v>4.41</v>
      </c>
      <c r="W6" s="206">
        <v>8.4700000000000006</v>
      </c>
      <c r="X6" s="206">
        <v>35.9</v>
      </c>
      <c r="Y6" s="206">
        <v>0</v>
      </c>
      <c r="Z6" s="206">
        <v>64.56</v>
      </c>
      <c r="AA6" s="206">
        <v>19.47</v>
      </c>
      <c r="AB6" s="206">
        <v>0</v>
      </c>
      <c r="AC6" s="206">
        <v>8.84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48.43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82.38</v>
      </c>
      <c r="L7" s="206">
        <v>9.58</v>
      </c>
      <c r="M7" s="206">
        <v>0</v>
      </c>
      <c r="N7" s="206">
        <v>28.38</v>
      </c>
      <c r="O7" s="206">
        <v>23.82</v>
      </c>
      <c r="P7" s="206">
        <v>58.4</v>
      </c>
      <c r="Q7" s="206">
        <v>1.45</v>
      </c>
      <c r="R7" s="206">
        <v>5.29</v>
      </c>
      <c r="S7" s="206">
        <v>3.3</v>
      </c>
      <c r="T7" s="206">
        <v>0</v>
      </c>
      <c r="U7" s="206">
        <v>264.25</v>
      </c>
      <c r="V7" s="206">
        <v>0</v>
      </c>
      <c r="W7" s="206">
        <v>4.79</v>
      </c>
      <c r="X7" s="206">
        <v>18</v>
      </c>
      <c r="Y7" s="206">
        <v>0</v>
      </c>
      <c r="Z7" s="206">
        <v>65.099999999999994</v>
      </c>
      <c r="AA7" s="206">
        <v>9.58</v>
      </c>
      <c r="AB7" s="206">
        <v>0</v>
      </c>
      <c r="AC7" s="206">
        <v>8.84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48.43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82.38</v>
      </c>
      <c r="L8" s="206">
        <v>9.58</v>
      </c>
      <c r="M8" s="206">
        <v>0</v>
      </c>
      <c r="N8" s="206">
        <v>28.38</v>
      </c>
      <c r="O8" s="206">
        <v>23.82</v>
      </c>
      <c r="P8" s="206">
        <v>58.4</v>
      </c>
      <c r="Q8" s="206">
        <v>1.45</v>
      </c>
      <c r="R8" s="206">
        <v>5.29</v>
      </c>
      <c r="S8" s="206">
        <v>3.3</v>
      </c>
      <c r="T8" s="206">
        <v>0</v>
      </c>
      <c r="U8" s="206">
        <v>264.25</v>
      </c>
      <c r="V8" s="206">
        <v>0</v>
      </c>
      <c r="W8" s="206">
        <v>4.79</v>
      </c>
      <c r="X8" s="206">
        <v>18</v>
      </c>
      <c r="Y8" s="206">
        <v>0</v>
      </c>
      <c r="Z8" s="206">
        <v>64.569999999999993</v>
      </c>
      <c r="AA8" s="206">
        <v>9.58</v>
      </c>
      <c r="AB8" s="206">
        <v>0</v>
      </c>
      <c r="AC8" s="206">
        <v>8.84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48.43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82.68</v>
      </c>
      <c r="L9" s="206">
        <v>9.58</v>
      </c>
      <c r="M9" s="206">
        <v>0</v>
      </c>
      <c r="N9" s="206">
        <v>28.38</v>
      </c>
      <c r="O9" s="206">
        <v>23.82</v>
      </c>
      <c r="P9" s="206">
        <v>58.4</v>
      </c>
      <c r="Q9" s="206">
        <v>1.45</v>
      </c>
      <c r="R9" s="206">
        <v>5.29</v>
      </c>
      <c r="S9" s="206">
        <v>3.3</v>
      </c>
      <c r="T9" s="206">
        <v>0</v>
      </c>
      <c r="U9" s="206">
        <v>264.25</v>
      </c>
      <c r="V9" s="206">
        <v>0</v>
      </c>
      <c r="W9" s="206">
        <v>4.79</v>
      </c>
      <c r="X9" s="206">
        <v>18</v>
      </c>
      <c r="Y9" s="206">
        <v>0</v>
      </c>
      <c r="Z9" s="206">
        <v>30.66</v>
      </c>
      <c r="AA9" s="206">
        <v>9.58</v>
      </c>
      <c r="AB9" s="206">
        <v>0</v>
      </c>
      <c r="AC9" s="206">
        <v>8.84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48.43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82.67</v>
      </c>
      <c r="L10" s="206">
        <v>9.58</v>
      </c>
      <c r="M10" s="206">
        <v>0</v>
      </c>
      <c r="N10" s="206">
        <v>28.38</v>
      </c>
      <c r="O10" s="206">
        <v>23.82</v>
      </c>
      <c r="P10" s="206">
        <v>58.4</v>
      </c>
      <c r="Q10" s="206">
        <v>1.45</v>
      </c>
      <c r="R10" s="206">
        <v>5.29</v>
      </c>
      <c r="S10" s="206">
        <v>3.3</v>
      </c>
      <c r="T10" s="206">
        <v>0</v>
      </c>
      <c r="U10" s="206">
        <v>264.25</v>
      </c>
      <c r="V10" s="206">
        <v>0</v>
      </c>
      <c r="W10" s="206">
        <v>4.79</v>
      </c>
      <c r="X10" s="206">
        <v>18</v>
      </c>
      <c r="Y10" s="206">
        <v>0</v>
      </c>
      <c r="Z10" s="206">
        <v>30.66</v>
      </c>
      <c r="AA10" s="206">
        <v>9.58</v>
      </c>
      <c r="AB10" s="206">
        <v>0</v>
      </c>
      <c r="AC10" s="206">
        <v>8.7100000000000009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48.43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82.68</v>
      </c>
      <c r="L11" s="206">
        <v>9.58</v>
      </c>
      <c r="M11" s="206">
        <v>0</v>
      </c>
      <c r="N11" s="206">
        <v>28.38</v>
      </c>
      <c r="O11" s="206">
        <v>23.82</v>
      </c>
      <c r="P11" s="206">
        <v>58.4</v>
      </c>
      <c r="Q11" s="206">
        <v>1.45</v>
      </c>
      <c r="R11" s="206">
        <v>5.29</v>
      </c>
      <c r="S11" s="206">
        <v>3.3</v>
      </c>
      <c r="T11" s="206">
        <v>0</v>
      </c>
      <c r="U11" s="206">
        <v>264.25</v>
      </c>
      <c r="V11" s="206">
        <v>0</v>
      </c>
      <c r="W11" s="206">
        <v>4.79</v>
      </c>
      <c r="X11" s="206">
        <v>18</v>
      </c>
      <c r="Y11" s="206">
        <v>0</v>
      </c>
      <c r="Z11" s="206">
        <v>30.66</v>
      </c>
      <c r="AA11" s="206">
        <v>9.58</v>
      </c>
      <c r="AB11" s="206">
        <v>0</v>
      </c>
      <c r="AC11" s="206">
        <v>8.7100000000000009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48.43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82.67</v>
      </c>
      <c r="L12" s="206">
        <v>9.58</v>
      </c>
      <c r="M12" s="206">
        <v>0</v>
      </c>
      <c r="N12" s="206">
        <v>28.38</v>
      </c>
      <c r="O12" s="206">
        <v>23.82</v>
      </c>
      <c r="P12" s="206">
        <v>58.4</v>
      </c>
      <c r="Q12" s="206">
        <v>1.45</v>
      </c>
      <c r="R12" s="206">
        <v>5.29</v>
      </c>
      <c r="S12" s="206">
        <v>3.3</v>
      </c>
      <c r="T12" s="206">
        <v>0</v>
      </c>
      <c r="U12" s="206">
        <v>264.25</v>
      </c>
      <c r="V12" s="206">
        <v>0</v>
      </c>
      <c r="W12" s="206">
        <v>4.79</v>
      </c>
      <c r="X12" s="206">
        <v>17.25</v>
      </c>
      <c r="Y12" s="206">
        <v>0</v>
      </c>
      <c r="Z12" s="206">
        <v>30.66</v>
      </c>
      <c r="AA12" s="206">
        <v>9.58</v>
      </c>
      <c r="AB12" s="206">
        <v>0</v>
      </c>
      <c r="AC12" s="206">
        <v>8.7100000000000009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48.43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82.68</v>
      </c>
      <c r="L13" s="206">
        <v>9.58</v>
      </c>
      <c r="M13" s="206">
        <v>0</v>
      </c>
      <c r="N13" s="206">
        <v>28.38</v>
      </c>
      <c r="O13" s="206">
        <v>23.82</v>
      </c>
      <c r="P13" s="206">
        <v>58.4</v>
      </c>
      <c r="Q13" s="206">
        <v>1.45</v>
      </c>
      <c r="R13" s="206">
        <v>5.29</v>
      </c>
      <c r="S13" s="206">
        <v>3.3</v>
      </c>
      <c r="T13" s="206">
        <v>0</v>
      </c>
      <c r="U13" s="206">
        <v>264.25</v>
      </c>
      <c r="V13" s="206">
        <v>0</v>
      </c>
      <c r="W13" s="206">
        <v>4.79</v>
      </c>
      <c r="X13" s="206">
        <v>17.25</v>
      </c>
      <c r="Y13" s="206">
        <v>0</v>
      </c>
      <c r="Z13" s="206">
        <v>30.99</v>
      </c>
      <c r="AA13" s="206">
        <v>9.58</v>
      </c>
      <c r="AB13" s="206">
        <v>0</v>
      </c>
      <c r="AC13" s="206">
        <v>8.74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48.43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82.67</v>
      </c>
      <c r="L14" s="206">
        <v>9.58</v>
      </c>
      <c r="M14" s="206">
        <v>0</v>
      </c>
      <c r="N14" s="206">
        <v>28.38</v>
      </c>
      <c r="O14" s="206">
        <v>23.82</v>
      </c>
      <c r="P14" s="206">
        <v>58.4</v>
      </c>
      <c r="Q14" s="206">
        <v>1.45</v>
      </c>
      <c r="R14" s="206">
        <v>5.29</v>
      </c>
      <c r="S14" s="206">
        <v>3.3</v>
      </c>
      <c r="T14" s="206">
        <v>0</v>
      </c>
      <c r="U14" s="206">
        <v>264.25</v>
      </c>
      <c r="V14" s="206">
        <v>0</v>
      </c>
      <c r="W14" s="206">
        <v>4.79</v>
      </c>
      <c r="X14" s="206">
        <v>17.25</v>
      </c>
      <c r="Y14" s="206">
        <v>0</v>
      </c>
      <c r="Z14" s="206">
        <v>30.99</v>
      </c>
      <c r="AA14" s="206">
        <v>9.58</v>
      </c>
      <c r="AB14" s="206">
        <v>0</v>
      </c>
      <c r="AC14" s="206">
        <v>8.74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48.43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82.68</v>
      </c>
      <c r="L15" s="206">
        <v>9.58</v>
      </c>
      <c r="M15" s="206">
        <v>0</v>
      </c>
      <c r="N15" s="206">
        <v>28.38</v>
      </c>
      <c r="O15" s="206">
        <v>23.82</v>
      </c>
      <c r="P15" s="206">
        <v>58.4</v>
      </c>
      <c r="Q15" s="206">
        <v>1.51</v>
      </c>
      <c r="R15" s="206">
        <v>5.29</v>
      </c>
      <c r="S15" s="206">
        <v>3.3</v>
      </c>
      <c r="T15" s="206">
        <v>0</v>
      </c>
      <c r="U15" s="206">
        <v>264.25</v>
      </c>
      <c r="V15" s="206">
        <v>0</v>
      </c>
      <c r="W15" s="206">
        <v>4.79</v>
      </c>
      <c r="X15" s="206">
        <v>17.25</v>
      </c>
      <c r="Y15" s="206">
        <v>0</v>
      </c>
      <c r="Z15" s="206">
        <v>30.66</v>
      </c>
      <c r="AA15" s="206">
        <v>9.58</v>
      </c>
      <c r="AB15" s="206">
        <v>0</v>
      </c>
      <c r="AC15" s="206">
        <v>8.7100000000000009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48.43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82.67</v>
      </c>
      <c r="L16" s="206">
        <v>9.58</v>
      </c>
      <c r="M16" s="206">
        <v>0</v>
      </c>
      <c r="N16" s="206">
        <v>28.38</v>
      </c>
      <c r="O16" s="206">
        <v>23.82</v>
      </c>
      <c r="P16" s="206">
        <v>58.4</v>
      </c>
      <c r="Q16" s="206">
        <v>1.93</v>
      </c>
      <c r="R16" s="206">
        <v>5.1100000000000003</v>
      </c>
      <c r="S16" s="206">
        <v>3.3</v>
      </c>
      <c r="T16" s="206">
        <v>0</v>
      </c>
      <c r="U16" s="206">
        <v>264.25</v>
      </c>
      <c r="V16" s="206">
        <v>0</v>
      </c>
      <c r="W16" s="206">
        <v>4.79</v>
      </c>
      <c r="X16" s="206">
        <v>17.25</v>
      </c>
      <c r="Y16" s="206">
        <v>0</v>
      </c>
      <c r="Z16" s="206">
        <v>30.66</v>
      </c>
      <c r="AA16" s="206">
        <v>9.58</v>
      </c>
      <c r="AB16" s="206">
        <v>0</v>
      </c>
      <c r="AC16" s="206">
        <v>8.7100000000000009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48.43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82.68</v>
      </c>
      <c r="L17" s="206">
        <v>9.58</v>
      </c>
      <c r="M17" s="206">
        <v>0</v>
      </c>
      <c r="N17" s="206">
        <v>28.38</v>
      </c>
      <c r="O17" s="206">
        <v>23.82</v>
      </c>
      <c r="P17" s="206">
        <v>58.4</v>
      </c>
      <c r="Q17" s="206">
        <v>2.54</v>
      </c>
      <c r="R17" s="206">
        <v>5.1100000000000003</v>
      </c>
      <c r="S17" s="206">
        <v>3.17</v>
      </c>
      <c r="T17" s="206">
        <v>0</v>
      </c>
      <c r="U17" s="206">
        <v>264.25</v>
      </c>
      <c r="V17" s="206">
        <v>0</v>
      </c>
      <c r="W17" s="206">
        <v>4.79</v>
      </c>
      <c r="X17" s="206">
        <v>17.25</v>
      </c>
      <c r="Y17" s="206">
        <v>0</v>
      </c>
      <c r="Z17" s="206">
        <v>30.66</v>
      </c>
      <c r="AA17" s="206">
        <v>9.58</v>
      </c>
      <c r="AB17" s="206">
        <v>0</v>
      </c>
      <c r="AC17" s="206">
        <v>8.7100000000000009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48.43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82.67</v>
      </c>
      <c r="L18" s="206">
        <v>9.58</v>
      </c>
      <c r="M18" s="206">
        <v>0</v>
      </c>
      <c r="N18" s="206">
        <v>28.38</v>
      </c>
      <c r="O18" s="206">
        <v>23.82</v>
      </c>
      <c r="P18" s="206">
        <v>58.4</v>
      </c>
      <c r="Q18" s="206">
        <v>2.34</v>
      </c>
      <c r="R18" s="206">
        <v>5</v>
      </c>
      <c r="S18" s="206">
        <v>3.17</v>
      </c>
      <c r="T18" s="206">
        <v>0</v>
      </c>
      <c r="U18" s="206">
        <v>264.25</v>
      </c>
      <c r="V18" s="206">
        <v>0</v>
      </c>
      <c r="W18" s="206">
        <v>4.79</v>
      </c>
      <c r="X18" s="206">
        <v>17.25</v>
      </c>
      <c r="Y18" s="206">
        <v>0</v>
      </c>
      <c r="Z18" s="206">
        <v>30.66</v>
      </c>
      <c r="AA18" s="206">
        <v>9.58</v>
      </c>
      <c r="AB18" s="206">
        <v>0</v>
      </c>
      <c r="AC18" s="206">
        <v>8.7100000000000009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48.43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82.68</v>
      </c>
      <c r="L19" s="206">
        <v>9.58</v>
      </c>
      <c r="M19" s="206">
        <v>0</v>
      </c>
      <c r="N19" s="206">
        <v>28.38</v>
      </c>
      <c r="O19" s="206">
        <v>23.82</v>
      </c>
      <c r="P19" s="206">
        <v>58.4</v>
      </c>
      <c r="Q19" s="206">
        <v>2.29</v>
      </c>
      <c r="R19" s="206">
        <v>5</v>
      </c>
      <c r="S19" s="206">
        <v>3.17</v>
      </c>
      <c r="T19" s="206">
        <v>0</v>
      </c>
      <c r="U19" s="206">
        <v>264.25</v>
      </c>
      <c r="V19" s="206">
        <v>0</v>
      </c>
      <c r="W19" s="206">
        <v>4.79</v>
      </c>
      <c r="X19" s="206">
        <v>17.25</v>
      </c>
      <c r="Y19" s="206">
        <v>0</v>
      </c>
      <c r="Z19" s="206">
        <v>30.66</v>
      </c>
      <c r="AA19" s="206">
        <v>9.58</v>
      </c>
      <c r="AB19" s="206">
        <v>0</v>
      </c>
      <c r="AC19" s="206">
        <v>8.7100000000000009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48.43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82.67</v>
      </c>
      <c r="L20" s="206">
        <v>9.58</v>
      </c>
      <c r="M20" s="206">
        <v>0</v>
      </c>
      <c r="N20" s="206">
        <v>28.38</v>
      </c>
      <c r="O20" s="206">
        <v>23.82</v>
      </c>
      <c r="P20" s="206">
        <v>58.4</v>
      </c>
      <c r="Q20" s="206">
        <v>2.29</v>
      </c>
      <c r="R20" s="206">
        <v>5</v>
      </c>
      <c r="S20" s="206">
        <v>3.17</v>
      </c>
      <c r="T20" s="206">
        <v>0</v>
      </c>
      <c r="U20" s="206">
        <v>264.25</v>
      </c>
      <c r="V20" s="206">
        <v>0</v>
      </c>
      <c r="W20" s="206">
        <v>4.79</v>
      </c>
      <c r="X20" s="206">
        <v>17.25</v>
      </c>
      <c r="Y20" s="206">
        <v>0</v>
      </c>
      <c r="Z20" s="206">
        <v>30.66</v>
      </c>
      <c r="AA20" s="206">
        <v>9.58</v>
      </c>
      <c r="AB20" s="206">
        <v>0</v>
      </c>
      <c r="AC20" s="206">
        <v>8.7100000000000009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48.43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82.68</v>
      </c>
      <c r="L21" s="206">
        <v>9.58</v>
      </c>
      <c r="M21" s="206">
        <v>0</v>
      </c>
      <c r="N21" s="206">
        <v>28.38</v>
      </c>
      <c r="O21" s="206">
        <v>23.82</v>
      </c>
      <c r="P21" s="206">
        <v>58.4</v>
      </c>
      <c r="Q21" s="206">
        <v>2.29</v>
      </c>
      <c r="R21" s="206">
        <v>5</v>
      </c>
      <c r="S21" s="206">
        <v>3.17</v>
      </c>
      <c r="T21" s="206">
        <v>0</v>
      </c>
      <c r="U21" s="206">
        <v>264.25</v>
      </c>
      <c r="V21" s="206">
        <v>0</v>
      </c>
      <c r="W21" s="206">
        <v>4.79</v>
      </c>
      <c r="X21" s="206">
        <v>17.25</v>
      </c>
      <c r="Y21" s="206">
        <v>0</v>
      </c>
      <c r="Z21" s="206">
        <v>30.66</v>
      </c>
      <c r="AA21" s="206">
        <v>9.58</v>
      </c>
      <c r="AB21" s="206">
        <v>0</v>
      </c>
      <c r="AC21" s="206">
        <v>8.7100000000000009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48.43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82.67</v>
      </c>
      <c r="L22" s="206">
        <v>9.58</v>
      </c>
      <c r="M22" s="206">
        <v>0</v>
      </c>
      <c r="N22" s="206">
        <v>28.38</v>
      </c>
      <c r="O22" s="206">
        <v>23.82</v>
      </c>
      <c r="P22" s="206">
        <v>58.4</v>
      </c>
      <c r="Q22" s="206">
        <v>2.29</v>
      </c>
      <c r="R22" s="206">
        <v>5</v>
      </c>
      <c r="S22" s="206">
        <v>3.17</v>
      </c>
      <c r="T22" s="206">
        <v>0</v>
      </c>
      <c r="U22" s="206">
        <v>264.25</v>
      </c>
      <c r="V22" s="206">
        <v>0</v>
      </c>
      <c r="W22" s="206">
        <v>4.79</v>
      </c>
      <c r="X22" s="206">
        <v>17.25</v>
      </c>
      <c r="Y22" s="206">
        <v>0</v>
      </c>
      <c r="Z22" s="206">
        <v>30.66</v>
      </c>
      <c r="AA22" s="206">
        <v>9.58</v>
      </c>
      <c r="AB22" s="206">
        <v>0</v>
      </c>
      <c r="AC22" s="206">
        <v>8.84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48.43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82.25</v>
      </c>
      <c r="L23" s="206">
        <v>9.58</v>
      </c>
      <c r="M23" s="206">
        <v>0</v>
      </c>
      <c r="N23" s="206">
        <v>28.38</v>
      </c>
      <c r="O23" s="206">
        <v>23.82</v>
      </c>
      <c r="P23" s="206">
        <v>58.4</v>
      </c>
      <c r="Q23" s="206">
        <v>2.58</v>
      </c>
      <c r="R23" s="206">
        <v>10.6</v>
      </c>
      <c r="S23" s="206">
        <v>6.61</v>
      </c>
      <c r="T23" s="206">
        <v>0</v>
      </c>
      <c r="U23" s="206">
        <v>264.25</v>
      </c>
      <c r="V23" s="206">
        <v>2.99</v>
      </c>
      <c r="W23" s="206">
        <v>8.32</v>
      </c>
      <c r="X23" s="206">
        <v>35.9</v>
      </c>
      <c r="Y23" s="206">
        <v>0</v>
      </c>
      <c r="Z23" s="206">
        <v>64.569999999999993</v>
      </c>
      <c r="AA23" s="206">
        <v>19.47</v>
      </c>
      <c r="AB23" s="206">
        <v>0</v>
      </c>
      <c r="AC23" s="206">
        <v>8.84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47.39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79.010000000000005</v>
      </c>
      <c r="L24" s="206">
        <v>9.58</v>
      </c>
      <c r="M24" s="206">
        <v>0</v>
      </c>
      <c r="N24" s="206">
        <v>28.38</v>
      </c>
      <c r="O24" s="206">
        <v>23.82</v>
      </c>
      <c r="P24" s="206">
        <v>58.4</v>
      </c>
      <c r="Q24" s="206">
        <v>2.58</v>
      </c>
      <c r="R24" s="206">
        <v>10.49</v>
      </c>
      <c r="S24" s="206">
        <v>6.61</v>
      </c>
      <c r="T24" s="206">
        <v>0</v>
      </c>
      <c r="U24" s="206">
        <v>264.25</v>
      </c>
      <c r="V24" s="206">
        <v>4.41</v>
      </c>
      <c r="W24" s="206">
        <v>8.32</v>
      </c>
      <c r="X24" s="206">
        <v>35.9</v>
      </c>
      <c r="Y24" s="206">
        <v>0</v>
      </c>
      <c r="Z24" s="206">
        <v>64.569999999999993</v>
      </c>
      <c r="AA24" s="206">
        <v>19.47</v>
      </c>
      <c r="AB24" s="206">
        <v>0</v>
      </c>
      <c r="AC24" s="206">
        <v>8.84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47.39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76.650000000000006</v>
      </c>
      <c r="L25" s="206">
        <v>9.58</v>
      </c>
      <c r="M25" s="206">
        <v>0</v>
      </c>
      <c r="N25" s="206">
        <v>28.38</v>
      </c>
      <c r="O25" s="206">
        <v>23.82</v>
      </c>
      <c r="P25" s="206">
        <v>58.4</v>
      </c>
      <c r="Q25" s="206">
        <v>2.58</v>
      </c>
      <c r="R25" s="206">
        <v>10.15</v>
      </c>
      <c r="S25" s="206">
        <v>6.33</v>
      </c>
      <c r="T25" s="206">
        <v>0</v>
      </c>
      <c r="U25" s="206">
        <v>264.25</v>
      </c>
      <c r="V25" s="206">
        <v>4.42</v>
      </c>
      <c r="W25" s="206">
        <v>8.4</v>
      </c>
      <c r="X25" s="206">
        <v>35.619999999999997</v>
      </c>
      <c r="Y25" s="206">
        <v>0</v>
      </c>
      <c r="Z25" s="206">
        <v>64.569999999999993</v>
      </c>
      <c r="AA25" s="206">
        <v>19.47</v>
      </c>
      <c r="AB25" s="206">
        <v>0</v>
      </c>
      <c r="AC25" s="206">
        <v>8.84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46.09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114.97</v>
      </c>
      <c r="L26" s="206">
        <v>9.58</v>
      </c>
      <c r="M26" s="206">
        <v>0</v>
      </c>
      <c r="N26" s="206">
        <v>28.38</v>
      </c>
      <c r="O26" s="206">
        <v>23.82</v>
      </c>
      <c r="P26" s="206">
        <v>58.4</v>
      </c>
      <c r="Q26" s="206">
        <v>2.4700000000000002</v>
      </c>
      <c r="R26" s="206">
        <v>9.09</v>
      </c>
      <c r="S26" s="206">
        <v>5.24</v>
      </c>
      <c r="T26" s="206">
        <v>0</v>
      </c>
      <c r="U26" s="206">
        <v>264.25</v>
      </c>
      <c r="V26" s="206">
        <v>4.42</v>
      </c>
      <c r="W26" s="206">
        <v>7.72</v>
      </c>
      <c r="X26" s="206">
        <v>35.9</v>
      </c>
      <c r="Y26" s="206">
        <v>0</v>
      </c>
      <c r="Z26" s="206">
        <v>64.569999999999993</v>
      </c>
      <c r="AA26" s="206">
        <v>19.47</v>
      </c>
      <c r="AB26" s="206">
        <v>0</v>
      </c>
      <c r="AC26" s="206">
        <v>8.84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46.09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149.35</v>
      </c>
      <c r="L27" s="206">
        <v>19.28</v>
      </c>
      <c r="M27" s="206">
        <v>0</v>
      </c>
      <c r="N27" s="206">
        <v>28.38</v>
      </c>
      <c r="O27" s="206">
        <v>23.82</v>
      </c>
      <c r="P27" s="206">
        <v>58.4</v>
      </c>
      <c r="Q27" s="206">
        <v>2.4700000000000002</v>
      </c>
      <c r="R27" s="206">
        <v>10.16</v>
      </c>
      <c r="S27" s="206">
        <v>6.32</v>
      </c>
      <c r="T27" s="206">
        <v>0</v>
      </c>
      <c r="U27" s="206">
        <v>264.25</v>
      </c>
      <c r="V27" s="206">
        <v>4.42</v>
      </c>
      <c r="W27" s="206">
        <v>8.0500000000000007</v>
      </c>
      <c r="X27" s="206">
        <v>35.9</v>
      </c>
      <c r="Y27" s="206">
        <v>0</v>
      </c>
      <c r="Z27" s="206">
        <v>64.569999999999993</v>
      </c>
      <c r="AA27" s="206">
        <v>19.47</v>
      </c>
      <c r="AB27" s="206">
        <v>0</v>
      </c>
      <c r="AC27" s="206">
        <v>8.84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151.65</v>
      </c>
      <c r="L28" s="206">
        <v>20.87</v>
      </c>
      <c r="M28" s="206">
        <v>0</v>
      </c>
      <c r="N28" s="206">
        <v>28.38</v>
      </c>
      <c r="O28" s="206">
        <v>23.82</v>
      </c>
      <c r="P28" s="206">
        <v>58.4</v>
      </c>
      <c r="Q28" s="206">
        <v>2.68</v>
      </c>
      <c r="R28" s="206">
        <v>10.16</v>
      </c>
      <c r="S28" s="206">
        <v>6.33</v>
      </c>
      <c r="T28" s="206">
        <v>0</v>
      </c>
      <c r="U28" s="206">
        <v>264.25</v>
      </c>
      <c r="V28" s="206">
        <v>4.42</v>
      </c>
      <c r="W28" s="206">
        <v>8.0500000000000007</v>
      </c>
      <c r="X28" s="206">
        <v>35.9</v>
      </c>
      <c r="Y28" s="206">
        <v>0</v>
      </c>
      <c r="Z28" s="206">
        <v>64.569999999999993</v>
      </c>
      <c r="AA28" s="206">
        <v>19.47</v>
      </c>
      <c r="AB28" s="206">
        <v>0</v>
      </c>
      <c r="AC28" s="206">
        <v>8.84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157.77000000000001</v>
      </c>
      <c r="L29" s="206">
        <v>20.87</v>
      </c>
      <c r="M29" s="206">
        <v>0</v>
      </c>
      <c r="N29" s="206">
        <v>28.38</v>
      </c>
      <c r="O29" s="206">
        <v>23.82</v>
      </c>
      <c r="P29" s="206">
        <v>58.4</v>
      </c>
      <c r="Q29" s="206">
        <v>2.4700000000000002</v>
      </c>
      <c r="R29" s="206">
        <v>10.16</v>
      </c>
      <c r="S29" s="206">
        <v>6.33</v>
      </c>
      <c r="T29" s="206">
        <v>0</v>
      </c>
      <c r="U29" s="206">
        <v>264.25</v>
      </c>
      <c r="V29" s="206">
        <v>4.42</v>
      </c>
      <c r="W29" s="206">
        <v>7.98</v>
      </c>
      <c r="X29" s="206">
        <v>35.9</v>
      </c>
      <c r="Y29" s="206">
        <v>0</v>
      </c>
      <c r="Z29" s="206">
        <v>64.569999999999993</v>
      </c>
      <c r="AA29" s="206">
        <v>19.47</v>
      </c>
      <c r="AB29" s="206">
        <v>0</v>
      </c>
      <c r="AC29" s="206">
        <v>8.84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157.77000000000001</v>
      </c>
      <c r="L30" s="206">
        <v>20.87</v>
      </c>
      <c r="M30" s="206">
        <v>0</v>
      </c>
      <c r="N30" s="206">
        <v>28.38</v>
      </c>
      <c r="O30" s="206">
        <v>23.82</v>
      </c>
      <c r="P30" s="206">
        <v>58.4</v>
      </c>
      <c r="Q30" s="206">
        <v>2.4700000000000002</v>
      </c>
      <c r="R30" s="206">
        <v>10.16</v>
      </c>
      <c r="S30" s="206">
        <v>6.33</v>
      </c>
      <c r="T30" s="206">
        <v>0</v>
      </c>
      <c r="U30" s="206">
        <v>264.25</v>
      </c>
      <c r="V30" s="206">
        <v>4.42</v>
      </c>
      <c r="W30" s="206">
        <v>7.98</v>
      </c>
      <c r="X30" s="206">
        <v>35.9</v>
      </c>
      <c r="Y30" s="206">
        <v>0</v>
      </c>
      <c r="Z30" s="206">
        <v>64.569999999999993</v>
      </c>
      <c r="AA30" s="206">
        <v>19.47</v>
      </c>
      <c r="AB30" s="206">
        <v>0</v>
      </c>
      <c r="AC30" s="206">
        <v>8.84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2.65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157.77000000000001</v>
      </c>
      <c r="L31" s="206">
        <v>20.87</v>
      </c>
      <c r="M31" s="206">
        <v>0</v>
      </c>
      <c r="N31" s="206">
        <v>28.38</v>
      </c>
      <c r="O31" s="206">
        <v>23.82</v>
      </c>
      <c r="P31" s="206">
        <v>58.4</v>
      </c>
      <c r="Q31" s="206">
        <v>2.4700000000000002</v>
      </c>
      <c r="R31" s="206">
        <v>10.16</v>
      </c>
      <c r="S31" s="206">
        <v>6.33</v>
      </c>
      <c r="T31" s="206">
        <v>0</v>
      </c>
      <c r="U31" s="206">
        <v>264.25</v>
      </c>
      <c r="V31" s="206">
        <v>4.42</v>
      </c>
      <c r="W31" s="206">
        <v>8.0500000000000007</v>
      </c>
      <c r="X31" s="206">
        <v>35.9</v>
      </c>
      <c r="Y31" s="206">
        <v>0</v>
      </c>
      <c r="Z31" s="206">
        <v>64.569999999999993</v>
      </c>
      <c r="AA31" s="206">
        <v>19.47</v>
      </c>
      <c r="AB31" s="206">
        <v>0</v>
      </c>
      <c r="AC31" s="206">
        <v>8.84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6.59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157.77000000000001</v>
      </c>
      <c r="L32" s="206">
        <v>20.87</v>
      </c>
      <c r="M32" s="206">
        <v>0</v>
      </c>
      <c r="N32" s="206">
        <v>28.38</v>
      </c>
      <c r="O32" s="206">
        <v>23.82</v>
      </c>
      <c r="P32" s="206">
        <v>58.4</v>
      </c>
      <c r="Q32" s="206">
        <v>2.4700000000000002</v>
      </c>
      <c r="R32" s="206">
        <v>10.16</v>
      </c>
      <c r="S32" s="206">
        <v>6.33</v>
      </c>
      <c r="T32" s="206">
        <v>0</v>
      </c>
      <c r="U32" s="206">
        <v>264.25</v>
      </c>
      <c r="V32" s="206">
        <v>4.42</v>
      </c>
      <c r="W32" s="206">
        <v>8.0500000000000007</v>
      </c>
      <c r="X32" s="206">
        <v>35.9</v>
      </c>
      <c r="Y32" s="206">
        <v>0</v>
      </c>
      <c r="Z32" s="206">
        <v>64.569999999999993</v>
      </c>
      <c r="AA32" s="206">
        <v>19.47</v>
      </c>
      <c r="AB32" s="206">
        <v>0</v>
      </c>
      <c r="AC32" s="206">
        <v>8.84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12.71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157.77000000000001</v>
      </c>
      <c r="L33" s="206">
        <v>20.87</v>
      </c>
      <c r="M33" s="206">
        <v>0</v>
      </c>
      <c r="N33" s="206">
        <v>28.38</v>
      </c>
      <c r="O33" s="206">
        <v>23.82</v>
      </c>
      <c r="P33" s="206">
        <v>58.4</v>
      </c>
      <c r="Q33" s="206">
        <v>2.4700000000000002</v>
      </c>
      <c r="R33" s="206">
        <v>10.16</v>
      </c>
      <c r="S33" s="206">
        <v>6.33</v>
      </c>
      <c r="T33" s="206">
        <v>0</v>
      </c>
      <c r="U33" s="206">
        <v>264.25</v>
      </c>
      <c r="V33" s="206">
        <v>4.42</v>
      </c>
      <c r="W33" s="206">
        <v>8.0500000000000007</v>
      </c>
      <c r="X33" s="206">
        <v>35.9</v>
      </c>
      <c r="Y33" s="206">
        <v>0</v>
      </c>
      <c r="Z33" s="206">
        <v>64.569999999999993</v>
      </c>
      <c r="AA33" s="206">
        <v>19.47</v>
      </c>
      <c r="AB33" s="206">
        <v>0</v>
      </c>
      <c r="AC33" s="206">
        <v>8.84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24.38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157.77000000000001</v>
      </c>
      <c r="L34" s="206">
        <v>20.87</v>
      </c>
      <c r="M34" s="206">
        <v>0</v>
      </c>
      <c r="N34" s="206">
        <v>28.38</v>
      </c>
      <c r="O34" s="206">
        <v>23.82</v>
      </c>
      <c r="P34" s="206">
        <v>58.4</v>
      </c>
      <c r="Q34" s="206">
        <v>2.4700000000000002</v>
      </c>
      <c r="R34" s="206">
        <v>10.16</v>
      </c>
      <c r="S34" s="206">
        <v>6.33</v>
      </c>
      <c r="T34" s="206">
        <v>0</v>
      </c>
      <c r="U34" s="206">
        <v>264.25</v>
      </c>
      <c r="V34" s="206">
        <v>4.42</v>
      </c>
      <c r="W34" s="206">
        <v>8.0500000000000007</v>
      </c>
      <c r="X34" s="206">
        <v>35.9</v>
      </c>
      <c r="Y34" s="206">
        <v>0</v>
      </c>
      <c r="Z34" s="206">
        <v>64.569999999999993</v>
      </c>
      <c r="AA34" s="206">
        <v>19.47</v>
      </c>
      <c r="AB34" s="206">
        <v>0</v>
      </c>
      <c r="AC34" s="206">
        <v>8.84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24.35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157.77000000000001</v>
      </c>
      <c r="L35" s="206">
        <v>20.87</v>
      </c>
      <c r="M35" s="206">
        <v>0</v>
      </c>
      <c r="N35" s="206">
        <v>28.38</v>
      </c>
      <c r="O35" s="206">
        <v>23.82</v>
      </c>
      <c r="P35" s="206">
        <v>58.4</v>
      </c>
      <c r="Q35" s="206">
        <v>2.4700000000000002</v>
      </c>
      <c r="R35" s="206">
        <v>10.16</v>
      </c>
      <c r="S35" s="206">
        <v>6.33</v>
      </c>
      <c r="T35" s="206">
        <v>0</v>
      </c>
      <c r="U35" s="206">
        <v>264.25</v>
      </c>
      <c r="V35" s="206">
        <v>4.42</v>
      </c>
      <c r="W35" s="206">
        <v>8.0500000000000007</v>
      </c>
      <c r="X35" s="206">
        <v>35.9</v>
      </c>
      <c r="Y35" s="206">
        <v>0</v>
      </c>
      <c r="Z35" s="206">
        <v>64.569999999999993</v>
      </c>
      <c r="AA35" s="206">
        <v>19.47</v>
      </c>
      <c r="AB35" s="206">
        <v>0</v>
      </c>
      <c r="AC35" s="206">
        <v>8.84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157.77000000000001</v>
      </c>
      <c r="L36" s="206">
        <v>20.87</v>
      </c>
      <c r="M36" s="206">
        <v>0</v>
      </c>
      <c r="N36" s="206">
        <v>28.38</v>
      </c>
      <c r="O36" s="206">
        <v>23.82</v>
      </c>
      <c r="P36" s="206">
        <v>58.4</v>
      </c>
      <c r="Q36" s="206">
        <v>2.4700000000000002</v>
      </c>
      <c r="R36" s="206">
        <v>10.16</v>
      </c>
      <c r="S36" s="206">
        <v>6.33</v>
      </c>
      <c r="T36" s="206">
        <v>0</v>
      </c>
      <c r="U36" s="206">
        <v>264.25</v>
      </c>
      <c r="V36" s="206">
        <v>4.42</v>
      </c>
      <c r="W36" s="206">
        <v>8.0500000000000007</v>
      </c>
      <c r="X36" s="206">
        <v>35.9</v>
      </c>
      <c r="Y36" s="206">
        <v>0</v>
      </c>
      <c r="Z36" s="206">
        <v>64.569999999999993</v>
      </c>
      <c r="AA36" s="206">
        <v>19.47</v>
      </c>
      <c r="AB36" s="206">
        <v>0</v>
      </c>
      <c r="AC36" s="206">
        <v>8.84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157.77000000000001</v>
      </c>
      <c r="L37" s="206">
        <v>20.87</v>
      </c>
      <c r="M37" s="206">
        <v>0</v>
      </c>
      <c r="N37" s="206">
        <v>28.38</v>
      </c>
      <c r="O37" s="206">
        <v>23.82</v>
      </c>
      <c r="P37" s="206">
        <v>58.4</v>
      </c>
      <c r="Q37" s="206">
        <v>2.4700000000000002</v>
      </c>
      <c r="R37" s="206">
        <v>10.16</v>
      </c>
      <c r="S37" s="206">
        <v>6.33</v>
      </c>
      <c r="T37" s="206">
        <v>0</v>
      </c>
      <c r="U37" s="206">
        <v>264.25</v>
      </c>
      <c r="V37" s="206">
        <v>4.42</v>
      </c>
      <c r="W37" s="206">
        <v>8.1199999999999992</v>
      </c>
      <c r="X37" s="206">
        <v>35.9</v>
      </c>
      <c r="Y37" s="206">
        <v>0</v>
      </c>
      <c r="Z37" s="206">
        <v>64.569999999999993</v>
      </c>
      <c r="AA37" s="206">
        <v>19.47</v>
      </c>
      <c r="AB37" s="206">
        <v>0</v>
      </c>
      <c r="AC37" s="206">
        <v>8.84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157.77000000000001</v>
      </c>
      <c r="L38" s="206">
        <v>20.87</v>
      </c>
      <c r="M38" s="206">
        <v>0</v>
      </c>
      <c r="N38" s="206">
        <v>28.38</v>
      </c>
      <c r="O38" s="206">
        <v>23.82</v>
      </c>
      <c r="P38" s="206">
        <v>58.4</v>
      </c>
      <c r="Q38" s="206">
        <v>2.4700000000000002</v>
      </c>
      <c r="R38" s="206">
        <v>10.16</v>
      </c>
      <c r="S38" s="206">
        <v>6.33</v>
      </c>
      <c r="T38" s="206">
        <v>0</v>
      </c>
      <c r="U38" s="206">
        <v>264.25</v>
      </c>
      <c r="V38" s="206">
        <v>4.42</v>
      </c>
      <c r="W38" s="206">
        <v>8.1199999999999992</v>
      </c>
      <c r="X38" s="206">
        <v>35.9</v>
      </c>
      <c r="Y38" s="206">
        <v>0</v>
      </c>
      <c r="Z38" s="206">
        <v>64.569999999999993</v>
      </c>
      <c r="AA38" s="206">
        <v>19.47</v>
      </c>
      <c r="AB38" s="206">
        <v>0</v>
      </c>
      <c r="AC38" s="206">
        <v>8.84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157.77000000000001</v>
      </c>
      <c r="L39" s="206">
        <v>20.87</v>
      </c>
      <c r="M39" s="206">
        <v>0</v>
      </c>
      <c r="N39" s="206">
        <v>28.38</v>
      </c>
      <c r="O39" s="206">
        <v>23.82</v>
      </c>
      <c r="P39" s="206">
        <v>58.4</v>
      </c>
      <c r="Q39" s="206">
        <v>2.4700000000000002</v>
      </c>
      <c r="R39" s="206">
        <v>10.16</v>
      </c>
      <c r="S39" s="206">
        <v>6.33</v>
      </c>
      <c r="T39" s="206">
        <v>0</v>
      </c>
      <c r="U39" s="206">
        <v>264.25</v>
      </c>
      <c r="V39" s="206">
        <v>4.42</v>
      </c>
      <c r="W39" s="206">
        <v>8.1199999999999992</v>
      </c>
      <c r="X39" s="206">
        <v>35.9</v>
      </c>
      <c r="Y39" s="206">
        <v>0</v>
      </c>
      <c r="Z39" s="206">
        <v>64.569999999999993</v>
      </c>
      <c r="AA39" s="206">
        <v>19.47</v>
      </c>
      <c r="AB39" s="206">
        <v>0</v>
      </c>
      <c r="AC39" s="206">
        <v>8.84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157.77000000000001</v>
      </c>
      <c r="L40" s="206">
        <v>20.87</v>
      </c>
      <c r="M40" s="206">
        <v>0</v>
      </c>
      <c r="N40" s="206">
        <v>28.38</v>
      </c>
      <c r="O40" s="206">
        <v>23.82</v>
      </c>
      <c r="P40" s="206">
        <v>58.4</v>
      </c>
      <c r="Q40" s="206">
        <v>2.4700000000000002</v>
      </c>
      <c r="R40" s="206">
        <v>10.16</v>
      </c>
      <c r="S40" s="206">
        <v>6.33</v>
      </c>
      <c r="T40" s="206">
        <v>0</v>
      </c>
      <c r="U40" s="206">
        <v>264.25</v>
      </c>
      <c r="V40" s="206">
        <v>4.42</v>
      </c>
      <c r="W40" s="206">
        <v>8.1199999999999992</v>
      </c>
      <c r="X40" s="206">
        <v>35.9</v>
      </c>
      <c r="Y40" s="206">
        <v>0</v>
      </c>
      <c r="Z40" s="206">
        <v>64.569999999999993</v>
      </c>
      <c r="AA40" s="206">
        <v>19.47</v>
      </c>
      <c r="AB40" s="206">
        <v>0</v>
      </c>
      <c r="AC40" s="206">
        <v>8.7100000000000009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157.77000000000001</v>
      </c>
      <c r="L41" s="206">
        <v>20.87</v>
      </c>
      <c r="M41" s="206">
        <v>0</v>
      </c>
      <c r="N41" s="206">
        <v>28.38</v>
      </c>
      <c r="O41" s="206">
        <v>23.82</v>
      </c>
      <c r="P41" s="206">
        <v>58.4</v>
      </c>
      <c r="Q41" s="206">
        <v>2.4700000000000002</v>
      </c>
      <c r="R41" s="206">
        <v>10.16</v>
      </c>
      <c r="S41" s="206">
        <v>6.33</v>
      </c>
      <c r="T41" s="206">
        <v>0</v>
      </c>
      <c r="U41" s="206">
        <v>264.25</v>
      </c>
      <c r="V41" s="206">
        <v>4.42</v>
      </c>
      <c r="W41" s="206">
        <v>8.1199999999999992</v>
      </c>
      <c r="X41" s="206">
        <v>35.9</v>
      </c>
      <c r="Y41" s="206">
        <v>0</v>
      </c>
      <c r="Z41" s="206">
        <v>64.569999999999993</v>
      </c>
      <c r="AA41" s="206">
        <v>19.47</v>
      </c>
      <c r="AB41" s="206">
        <v>0</v>
      </c>
      <c r="AC41" s="206">
        <v>8.7100000000000009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157.77000000000001</v>
      </c>
      <c r="L42" s="206">
        <v>20.87</v>
      </c>
      <c r="M42" s="206">
        <v>0</v>
      </c>
      <c r="N42" s="206">
        <v>28.38</v>
      </c>
      <c r="O42" s="206">
        <v>23.82</v>
      </c>
      <c r="P42" s="206">
        <v>58.4</v>
      </c>
      <c r="Q42" s="206">
        <v>2.4700000000000002</v>
      </c>
      <c r="R42" s="206">
        <v>10.16</v>
      </c>
      <c r="S42" s="206">
        <v>6.33</v>
      </c>
      <c r="T42" s="206">
        <v>0</v>
      </c>
      <c r="U42" s="206">
        <v>264.25</v>
      </c>
      <c r="V42" s="206">
        <v>4.42</v>
      </c>
      <c r="W42" s="206">
        <v>8.1199999999999992</v>
      </c>
      <c r="X42" s="206">
        <v>35.9</v>
      </c>
      <c r="Y42" s="206">
        <v>0</v>
      </c>
      <c r="Z42" s="206">
        <v>64.569999999999993</v>
      </c>
      <c r="AA42" s="206">
        <v>19.47</v>
      </c>
      <c r="AB42" s="206">
        <v>0</v>
      </c>
      <c r="AC42" s="206">
        <v>8.7100000000000009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157.77000000000001</v>
      </c>
      <c r="L43" s="206">
        <v>20.87</v>
      </c>
      <c r="M43" s="206">
        <v>0</v>
      </c>
      <c r="N43" s="206">
        <v>28.38</v>
      </c>
      <c r="O43" s="206">
        <v>23.82</v>
      </c>
      <c r="P43" s="206">
        <v>58.4</v>
      </c>
      <c r="Q43" s="206">
        <v>2.4700000000000002</v>
      </c>
      <c r="R43" s="206">
        <v>10.16</v>
      </c>
      <c r="S43" s="206">
        <v>6.33</v>
      </c>
      <c r="T43" s="206">
        <v>0</v>
      </c>
      <c r="U43" s="206">
        <v>264.25</v>
      </c>
      <c r="V43" s="206">
        <v>4.42</v>
      </c>
      <c r="W43" s="206">
        <v>7.98</v>
      </c>
      <c r="X43" s="206">
        <v>35.9</v>
      </c>
      <c r="Y43" s="206">
        <v>0</v>
      </c>
      <c r="Z43" s="206">
        <v>64.569999999999993</v>
      </c>
      <c r="AA43" s="206">
        <v>19.47</v>
      </c>
      <c r="AB43" s="206">
        <v>0</v>
      </c>
      <c r="AC43" s="206">
        <v>8.7100000000000009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157.77000000000001</v>
      </c>
      <c r="L44" s="206">
        <v>20.87</v>
      </c>
      <c r="M44" s="206">
        <v>0</v>
      </c>
      <c r="N44" s="206">
        <v>28.38</v>
      </c>
      <c r="O44" s="206">
        <v>23.82</v>
      </c>
      <c r="P44" s="206">
        <v>58.4</v>
      </c>
      <c r="Q44" s="206">
        <v>2.4700000000000002</v>
      </c>
      <c r="R44" s="206">
        <v>10.16</v>
      </c>
      <c r="S44" s="206">
        <v>6.33</v>
      </c>
      <c r="T44" s="206">
        <v>0</v>
      </c>
      <c r="U44" s="206">
        <v>264.25</v>
      </c>
      <c r="V44" s="206">
        <v>4.42</v>
      </c>
      <c r="W44" s="206">
        <v>7.98</v>
      </c>
      <c r="X44" s="206">
        <v>35.9</v>
      </c>
      <c r="Y44" s="206">
        <v>0</v>
      </c>
      <c r="Z44" s="206">
        <v>64.569999999999993</v>
      </c>
      <c r="AA44" s="206">
        <v>19.47</v>
      </c>
      <c r="AB44" s="206">
        <v>0</v>
      </c>
      <c r="AC44" s="206">
        <v>8.7100000000000009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157.77000000000001</v>
      </c>
      <c r="L45" s="206">
        <v>20.87</v>
      </c>
      <c r="M45" s="206">
        <v>0</v>
      </c>
      <c r="N45" s="206">
        <v>28.38</v>
      </c>
      <c r="O45" s="206">
        <v>23.82</v>
      </c>
      <c r="P45" s="206">
        <v>58.4</v>
      </c>
      <c r="Q45" s="206">
        <v>2.4700000000000002</v>
      </c>
      <c r="R45" s="206">
        <v>10.16</v>
      </c>
      <c r="S45" s="206">
        <v>6.33</v>
      </c>
      <c r="T45" s="206">
        <v>0</v>
      </c>
      <c r="U45" s="206">
        <v>264.25</v>
      </c>
      <c r="V45" s="206">
        <v>4.42</v>
      </c>
      <c r="W45" s="206">
        <v>7.98</v>
      </c>
      <c r="X45" s="206">
        <v>35.9</v>
      </c>
      <c r="Y45" s="206">
        <v>0</v>
      </c>
      <c r="Z45" s="206">
        <v>64.569999999999993</v>
      </c>
      <c r="AA45" s="206">
        <v>19.47</v>
      </c>
      <c r="AB45" s="206">
        <v>0</v>
      </c>
      <c r="AC45" s="206">
        <v>8.7100000000000009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157.77000000000001</v>
      </c>
      <c r="L46" s="206">
        <v>20.87</v>
      </c>
      <c r="M46" s="206">
        <v>0</v>
      </c>
      <c r="N46" s="206">
        <v>28.38</v>
      </c>
      <c r="O46" s="206">
        <v>23.82</v>
      </c>
      <c r="P46" s="206">
        <v>58.4</v>
      </c>
      <c r="Q46" s="206">
        <v>2.4700000000000002</v>
      </c>
      <c r="R46" s="206">
        <v>10.16</v>
      </c>
      <c r="S46" s="206">
        <v>6.33</v>
      </c>
      <c r="T46" s="206">
        <v>0</v>
      </c>
      <c r="U46" s="206">
        <v>264.25</v>
      </c>
      <c r="V46" s="206">
        <v>4.42</v>
      </c>
      <c r="W46" s="206">
        <v>7.98</v>
      </c>
      <c r="X46" s="206">
        <v>35.9</v>
      </c>
      <c r="Y46" s="206">
        <v>0</v>
      </c>
      <c r="Z46" s="206">
        <v>64.569999999999993</v>
      </c>
      <c r="AA46" s="206">
        <v>19.47</v>
      </c>
      <c r="AB46" s="206">
        <v>0</v>
      </c>
      <c r="AC46" s="206">
        <v>8.7100000000000009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157.77000000000001</v>
      </c>
      <c r="L47" s="206">
        <v>35.83</v>
      </c>
      <c r="M47" s="206">
        <v>0</v>
      </c>
      <c r="N47" s="206">
        <v>28.38</v>
      </c>
      <c r="O47" s="206">
        <v>23.82</v>
      </c>
      <c r="P47" s="206">
        <v>58.4</v>
      </c>
      <c r="Q47" s="206">
        <v>2.4700000000000002</v>
      </c>
      <c r="R47" s="206">
        <v>10.16</v>
      </c>
      <c r="S47" s="206">
        <v>6.33</v>
      </c>
      <c r="T47" s="206">
        <v>0</v>
      </c>
      <c r="U47" s="206">
        <v>264.25</v>
      </c>
      <c r="V47" s="206">
        <v>4.42</v>
      </c>
      <c r="W47" s="206">
        <v>7.83</v>
      </c>
      <c r="X47" s="206">
        <v>35.9</v>
      </c>
      <c r="Y47" s="206">
        <v>0</v>
      </c>
      <c r="Z47" s="206">
        <v>64.569999999999993</v>
      </c>
      <c r="AA47" s="206">
        <v>19.47</v>
      </c>
      <c r="AB47" s="206">
        <v>0</v>
      </c>
      <c r="AC47" s="206">
        <v>8.7100000000000009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157.77000000000001</v>
      </c>
      <c r="L48" s="206">
        <v>35.83</v>
      </c>
      <c r="M48" s="206">
        <v>0</v>
      </c>
      <c r="N48" s="206">
        <v>28.38</v>
      </c>
      <c r="O48" s="206">
        <v>23.82</v>
      </c>
      <c r="P48" s="206">
        <v>58.4</v>
      </c>
      <c r="Q48" s="206">
        <v>2.4700000000000002</v>
      </c>
      <c r="R48" s="206">
        <v>10.16</v>
      </c>
      <c r="S48" s="206">
        <v>6.33</v>
      </c>
      <c r="T48" s="206">
        <v>0</v>
      </c>
      <c r="U48" s="206">
        <v>264.25</v>
      </c>
      <c r="V48" s="206">
        <v>4.42</v>
      </c>
      <c r="W48" s="206">
        <v>7.83</v>
      </c>
      <c r="X48" s="206">
        <v>35.9</v>
      </c>
      <c r="Y48" s="206">
        <v>0</v>
      </c>
      <c r="Z48" s="206">
        <v>64.569999999999993</v>
      </c>
      <c r="AA48" s="206">
        <v>19.47</v>
      </c>
      <c r="AB48" s="206">
        <v>0</v>
      </c>
      <c r="AC48" s="206">
        <v>8.7100000000000009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157.77000000000001</v>
      </c>
      <c r="L49" s="206">
        <v>35.83</v>
      </c>
      <c r="M49" s="206">
        <v>0</v>
      </c>
      <c r="N49" s="206">
        <v>28.38</v>
      </c>
      <c r="O49" s="206">
        <v>23.82</v>
      </c>
      <c r="P49" s="206">
        <v>58.4</v>
      </c>
      <c r="Q49" s="206">
        <v>2.4700000000000002</v>
      </c>
      <c r="R49" s="206">
        <v>10.16</v>
      </c>
      <c r="S49" s="206">
        <v>6.33</v>
      </c>
      <c r="T49" s="206">
        <v>0</v>
      </c>
      <c r="U49" s="206">
        <v>264.25</v>
      </c>
      <c r="V49" s="206">
        <v>4.42</v>
      </c>
      <c r="W49" s="206">
        <v>7.76</v>
      </c>
      <c r="X49" s="206">
        <v>35.9</v>
      </c>
      <c r="Y49" s="206">
        <v>0</v>
      </c>
      <c r="Z49" s="206">
        <v>64.569999999999993</v>
      </c>
      <c r="AA49" s="206">
        <v>19.47</v>
      </c>
      <c r="AB49" s="206">
        <v>0</v>
      </c>
      <c r="AC49" s="206">
        <v>8.7100000000000009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157.77000000000001</v>
      </c>
      <c r="L50" s="206">
        <v>35.83</v>
      </c>
      <c r="M50" s="206">
        <v>0</v>
      </c>
      <c r="N50" s="206">
        <v>28.38</v>
      </c>
      <c r="O50" s="206">
        <v>23.82</v>
      </c>
      <c r="P50" s="206">
        <v>58.4</v>
      </c>
      <c r="Q50" s="206">
        <v>2.4700000000000002</v>
      </c>
      <c r="R50" s="206">
        <v>10.16</v>
      </c>
      <c r="S50" s="206">
        <v>6.33</v>
      </c>
      <c r="T50" s="206">
        <v>0</v>
      </c>
      <c r="U50" s="206">
        <v>264.25</v>
      </c>
      <c r="V50" s="206">
        <v>4.42</v>
      </c>
      <c r="W50" s="206">
        <v>7.76</v>
      </c>
      <c r="X50" s="206">
        <v>35.9</v>
      </c>
      <c r="Y50" s="206">
        <v>0</v>
      </c>
      <c r="Z50" s="206">
        <v>64.569999999999993</v>
      </c>
      <c r="AA50" s="206">
        <v>19.47</v>
      </c>
      <c r="AB50" s="206">
        <v>0</v>
      </c>
      <c r="AC50" s="206">
        <v>8.7100000000000009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157.77000000000001</v>
      </c>
      <c r="L51" s="206">
        <v>35.83</v>
      </c>
      <c r="M51" s="206">
        <v>0</v>
      </c>
      <c r="N51" s="206">
        <v>28.38</v>
      </c>
      <c r="O51" s="206">
        <v>23.82</v>
      </c>
      <c r="P51" s="206">
        <v>58.4</v>
      </c>
      <c r="Q51" s="206">
        <v>2.67</v>
      </c>
      <c r="R51" s="206">
        <v>10.16</v>
      </c>
      <c r="S51" s="206">
        <v>6.33</v>
      </c>
      <c r="T51" s="206">
        <v>0</v>
      </c>
      <c r="U51" s="206">
        <v>264.25</v>
      </c>
      <c r="V51" s="206">
        <v>4.42</v>
      </c>
      <c r="W51" s="206">
        <v>7.53</v>
      </c>
      <c r="X51" s="206">
        <v>35.9</v>
      </c>
      <c r="Y51" s="206">
        <v>0</v>
      </c>
      <c r="Z51" s="206">
        <v>64.569999999999993</v>
      </c>
      <c r="AA51" s="206">
        <v>19.47</v>
      </c>
      <c r="AB51" s="206">
        <v>0</v>
      </c>
      <c r="AC51" s="206">
        <v>8.7100000000000009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47.39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157.77000000000001</v>
      </c>
      <c r="L52" s="206">
        <v>35.83</v>
      </c>
      <c r="M52" s="206">
        <v>0</v>
      </c>
      <c r="N52" s="206">
        <v>28.38</v>
      </c>
      <c r="O52" s="206">
        <v>23.82</v>
      </c>
      <c r="P52" s="206">
        <v>58.4</v>
      </c>
      <c r="Q52" s="206">
        <v>2.67</v>
      </c>
      <c r="R52" s="206">
        <v>10.16</v>
      </c>
      <c r="S52" s="206">
        <v>6.33</v>
      </c>
      <c r="T52" s="206">
        <v>0</v>
      </c>
      <c r="U52" s="206">
        <v>264.25</v>
      </c>
      <c r="V52" s="206">
        <v>4.42</v>
      </c>
      <c r="W52" s="206">
        <v>7.53</v>
      </c>
      <c r="X52" s="206">
        <v>35.9</v>
      </c>
      <c r="Y52" s="206">
        <v>0</v>
      </c>
      <c r="Z52" s="206">
        <v>64.569999999999993</v>
      </c>
      <c r="AA52" s="206">
        <v>19.47</v>
      </c>
      <c r="AB52" s="206">
        <v>0</v>
      </c>
      <c r="AC52" s="206">
        <v>8.7100000000000009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47.39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157.77000000000001</v>
      </c>
      <c r="L53" s="206">
        <v>35.83</v>
      </c>
      <c r="M53" s="206">
        <v>0</v>
      </c>
      <c r="N53" s="206">
        <v>28.38</v>
      </c>
      <c r="O53" s="206">
        <v>23.82</v>
      </c>
      <c r="P53" s="206">
        <v>58.4</v>
      </c>
      <c r="Q53" s="206">
        <v>2.67</v>
      </c>
      <c r="R53" s="206">
        <v>10.16</v>
      </c>
      <c r="S53" s="206">
        <v>6.33</v>
      </c>
      <c r="T53" s="206">
        <v>0</v>
      </c>
      <c r="U53" s="206">
        <v>264.25</v>
      </c>
      <c r="V53" s="206">
        <v>4.42</v>
      </c>
      <c r="W53" s="206">
        <v>7.53</v>
      </c>
      <c r="X53" s="206">
        <v>35.9</v>
      </c>
      <c r="Y53" s="206">
        <v>0</v>
      </c>
      <c r="Z53" s="206">
        <v>64.569999999999993</v>
      </c>
      <c r="AA53" s="206">
        <v>19.47</v>
      </c>
      <c r="AB53" s="206">
        <v>0</v>
      </c>
      <c r="AC53" s="206">
        <v>8.7100000000000009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47.39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157.77000000000001</v>
      </c>
      <c r="L54" s="206">
        <v>35.83</v>
      </c>
      <c r="M54" s="206">
        <v>0</v>
      </c>
      <c r="N54" s="206">
        <v>28.38</v>
      </c>
      <c r="O54" s="206">
        <v>23.82</v>
      </c>
      <c r="P54" s="206">
        <v>58.4</v>
      </c>
      <c r="Q54" s="206">
        <v>2.67</v>
      </c>
      <c r="R54" s="206">
        <v>10.16</v>
      </c>
      <c r="S54" s="206">
        <v>6.33</v>
      </c>
      <c r="T54" s="206">
        <v>0</v>
      </c>
      <c r="U54" s="206">
        <v>264.25</v>
      </c>
      <c r="V54" s="206">
        <v>4.42</v>
      </c>
      <c r="W54" s="206">
        <v>7.53</v>
      </c>
      <c r="X54" s="206">
        <v>35.9</v>
      </c>
      <c r="Y54" s="206">
        <v>0</v>
      </c>
      <c r="Z54" s="206">
        <v>64.569999999999993</v>
      </c>
      <c r="AA54" s="206">
        <v>19.47</v>
      </c>
      <c r="AB54" s="206">
        <v>0</v>
      </c>
      <c r="AC54" s="206">
        <v>8.81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47.39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134.13</v>
      </c>
      <c r="L55" s="206">
        <v>18.95</v>
      </c>
      <c r="M55" s="206">
        <v>0</v>
      </c>
      <c r="N55" s="206">
        <v>28.38</v>
      </c>
      <c r="O55" s="206">
        <v>23.82</v>
      </c>
      <c r="P55" s="206">
        <v>58.4</v>
      </c>
      <c r="Q55" s="206">
        <v>2.58</v>
      </c>
      <c r="R55" s="206">
        <v>10.16</v>
      </c>
      <c r="S55" s="206">
        <v>6.33</v>
      </c>
      <c r="T55" s="206">
        <v>0</v>
      </c>
      <c r="U55" s="206">
        <v>264.25</v>
      </c>
      <c r="V55" s="206">
        <v>4.42</v>
      </c>
      <c r="W55" s="206">
        <v>7.53</v>
      </c>
      <c r="X55" s="206">
        <v>35.9</v>
      </c>
      <c r="Y55" s="206">
        <v>0</v>
      </c>
      <c r="Z55" s="206">
        <v>64.569999999999993</v>
      </c>
      <c r="AA55" s="206">
        <v>19.47</v>
      </c>
      <c r="AB55" s="206">
        <v>0</v>
      </c>
      <c r="AC55" s="206">
        <v>8.81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47.39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110.18</v>
      </c>
      <c r="L56" s="206">
        <v>18.95</v>
      </c>
      <c r="M56" s="206">
        <v>0</v>
      </c>
      <c r="N56" s="206">
        <v>28.38</v>
      </c>
      <c r="O56" s="206">
        <v>23.82</v>
      </c>
      <c r="P56" s="206">
        <v>58.4</v>
      </c>
      <c r="Q56" s="206">
        <v>2.58</v>
      </c>
      <c r="R56" s="206">
        <v>10.16</v>
      </c>
      <c r="S56" s="206">
        <v>6.33</v>
      </c>
      <c r="T56" s="206">
        <v>0</v>
      </c>
      <c r="U56" s="206">
        <v>264.25</v>
      </c>
      <c r="V56" s="206">
        <v>4.42</v>
      </c>
      <c r="W56" s="206">
        <v>7.76</v>
      </c>
      <c r="X56" s="206">
        <v>35.9</v>
      </c>
      <c r="Y56" s="206">
        <v>0</v>
      </c>
      <c r="Z56" s="206">
        <v>64.569999999999993</v>
      </c>
      <c r="AA56" s="206">
        <v>19.47</v>
      </c>
      <c r="AB56" s="206">
        <v>0</v>
      </c>
      <c r="AC56" s="206">
        <v>8.81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47.39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95.81</v>
      </c>
      <c r="L57" s="206">
        <v>18.95</v>
      </c>
      <c r="M57" s="206">
        <v>0</v>
      </c>
      <c r="N57" s="206">
        <v>28.38</v>
      </c>
      <c r="O57" s="206">
        <v>23.82</v>
      </c>
      <c r="P57" s="206">
        <v>58.4</v>
      </c>
      <c r="Q57" s="206">
        <v>2.6</v>
      </c>
      <c r="R57" s="206">
        <v>10.16</v>
      </c>
      <c r="S57" s="206">
        <v>6.33</v>
      </c>
      <c r="T57" s="206">
        <v>0</v>
      </c>
      <c r="U57" s="206">
        <v>264.25</v>
      </c>
      <c r="V57" s="206">
        <v>4.42</v>
      </c>
      <c r="W57" s="206">
        <v>7.55</v>
      </c>
      <c r="X57" s="206">
        <v>35.9</v>
      </c>
      <c r="Y57" s="206">
        <v>0</v>
      </c>
      <c r="Z57" s="206">
        <v>64.569999999999993</v>
      </c>
      <c r="AA57" s="206">
        <v>19.47</v>
      </c>
      <c r="AB57" s="206">
        <v>0</v>
      </c>
      <c r="AC57" s="206">
        <v>11.51</v>
      </c>
      <c r="AD57" s="206">
        <v>6.82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47.39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95.81</v>
      </c>
      <c r="L58" s="206">
        <v>18.95</v>
      </c>
      <c r="M58" s="206">
        <v>0</v>
      </c>
      <c r="N58" s="206">
        <v>28.38</v>
      </c>
      <c r="O58" s="206">
        <v>23.82</v>
      </c>
      <c r="P58" s="206">
        <v>58.4</v>
      </c>
      <c r="Q58" s="206">
        <v>2.6</v>
      </c>
      <c r="R58" s="206">
        <v>10.16</v>
      </c>
      <c r="S58" s="206">
        <v>6.33</v>
      </c>
      <c r="T58" s="206">
        <v>0</v>
      </c>
      <c r="U58" s="206">
        <v>264.25</v>
      </c>
      <c r="V58" s="206">
        <v>4.42</v>
      </c>
      <c r="W58" s="206">
        <v>7.55</v>
      </c>
      <c r="X58" s="206">
        <v>35.9</v>
      </c>
      <c r="Y58" s="206">
        <v>0</v>
      </c>
      <c r="Z58" s="206">
        <v>64.569999999999993</v>
      </c>
      <c r="AA58" s="206">
        <v>19.47</v>
      </c>
      <c r="AB58" s="206">
        <v>0</v>
      </c>
      <c r="AC58" s="206">
        <v>11.51</v>
      </c>
      <c r="AD58" s="206">
        <v>6.82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47.39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151.65</v>
      </c>
      <c r="L59" s="206">
        <v>18.95</v>
      </c>
      <c r="M59" s="206">
        <v>0</v>
      </c>
      <c r="N59" s="206">
        <v>28.38</v>
      </c>
      <c r="O59" s="206">
        <v>23.82</v>
      </c>
      <c r="P59" s="206">
        <v>58.4</v>
      </c>
      <c r="Q59" s="206">
        <v>2.6</v>
      </c>
      <c r="R59" s="206">
        <v>9.84</v>
      </c>
      <c r="S59" s="206">
        <v>6.33</v>
      </c>
      <c r="T59" s="206">
        <v>0</v>
      </c>
      <c r="U59" s="206">
        <v>264.25</v>
      </c>
      <c r="V59" s="206">
        <v>4.42</v>
      </c>
      <c r="W59" s="206">
        <v>7.39</v>
      </c>
      <c r="X59" s="206">
        <v>35.9</v>
      </c>
      <c r="Y59" s="206">
        <v>0</v>
      </c>
      <c r="Z59" s="206">
        <v>64.569999999999993</v>
      </c>
      <c r="AA59" s="206">
        <v>19.47</v>
      </c>
      <c r="AB59" s="206">
        <v>0</v>
      </c>
      <c r="AC59" s="206">
        <v>8.81</v>
      </c>
      <c r="AD59" s="206">
        <v>6.82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47.39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151.38</v>
      </c>
      <c r="L60" s="206">
        <v>18.95</v>
      </c>
      <c r="M60" s="206">
        <v>0</v>
      </c>
      <c r="N60" s="206">
        <v>28.38</v>
      </c>
      <c r="O60" s="206">
        <v>23.82</v>
      </c>
      <c r="P60" s="206">
        <v>58.4</v>
      </c>
      <c r="Q60" s="206">
        <v>2.6</v>
      </c>
      <c r="R60" s="206">
        <v>10.16</v>
      </c>
      <c r="S60" s="206">
        <v>6.33</v>
      </c>
      <c r="T60" s="206">
        <v>0</v>
      </c>
      <c r="U60" s="206">
        <v>264.25</v>
      </c>
      <c r="V60" s="206">
        <v>4.42</v>
      </c>
      <c r="W60" s="206">
        <v>7.39</v>
      </c>
      <c r="X60" s="206">
        <v>35.9</v>
      </c>
      <c r="Y60" s="206">
        <v>0</v>
      </c>
      <c r="Z60" s="206">
        <v>64.569999999999993</v>
      </c>
      <c r="AA60" s="206">
        <v>19.47</v>
      </c>
      <c r="AB60" s="206">
        <v>0</v>
      </c>
      <c r="AC60" s="206">
        <v>8.81</v>
      </c>
      <c r="AD60" s="206">
        <v>6.82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47.39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151.65</v>
      </c>
      <c r="L61" s="206">
        <v>18.95</v>
      </c>
      <c r="M61" s="206">
        <v>0</v>
      </c>
      <c r="N61" s="206">
        <v>28.38</v>
      </c>
      <c r="O61" s="206">
        <v>23.82</v>
      </c>
      <c r="P61" s="206">
        <v>58.4</v>
      </c>
      <c r="Q61" s="206">
        <v>2.6</v>
      </c>
      <c r="R61" s="206">
        <v>10.16</v>
      </c>
      <c r="S61" s="206">
        <v>6.33</v>
      </c>
      <c r="T61" s="206">
        <v>0</v>
      </c>
      <c r="U61" s="206">
        <v>264.25</v>
      </c>
      <c r="V61" s="206">
        <v>4.42</v>
      </c>
      <c r="W61" s="206">
        <v>7.39</v>
      </c>
      <c r="X61" s="206">
        <v>35.9</v>
      </c>
      <c r="Y61" s="206">
        <v>0</v>
      </c>
      <c r="Z61" s="206">
        <v>64.569999999999993</v>
      </c>
      <c r="AA61" s="206">
        <v>19.47</v>
      </c>
      <c r="AB61" s="206">
        <v>0</v>
      </c>
      <c r="AC61" s="206">
        <v>8.81</v>
      </c>
      <c r="AD61" s="206">
        <v>6.82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47.39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151.65</v>
      </c>
      <c r="L62" s="206">
        <v>18.95</v>
      </c>
      <c r="M62" s="206">
        <v>0</v>
      </c>
      <c r="N62" s="206">
        <v>28.38</v>
      </c>
      <c r="O62" s="206">
        <v>23.82</v>
      </c>
      <c r="P62" s="206">
        <v>58.4</v>
      </c>
      <c r="Q62" s="206">
        <v>2.6</v>
      </c>
      <c r="R62" s="206">
        <v>10.16</v>
      </c>
      <c r="S62" s="206">
        <v>6.33</v>
      </c>
      <c r="T62" s="206">
        <v>0</v>
      </c>
      <c r="U62" s="206">
        <v>264.25</v>
      </c>
      <c r="V62" s="206">
        <v>4.42</v>
      </c>
      <c r="W62" s="206">
        <v>7.39</v>
      </c>
      <c r="X62" s="206">
        <v>35.9</v>
      </c>
      <c r="Y62" s="206">
        <v>0</v>
      </c>
      <c r="Z62" s="206">
        <v>64.569999999999993</v>
      </c>
      <c r="AA62" s="206">
        <v>19.47</v>
      </c>
      <c r="AB62" s="206">
        <v>0</v>
      </c>
      <c r="AC62" s="206">
        <v>8.81</v>
      </c>
      <c r="AD62" s="206">
        <v>6.82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47.39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138.91999999999999</v>
      </c>
      <c r="L63" s="206">
        <v>18.95</v>
      </c>
      <c r="M63" s="206">
        <v>0</v>
      </c>
      <c r="N63" s="206">
        <v>28.38</v>
      </c>
      <c r="O63" s="206">
        <v>23.82</v>
      </c>
      <c r="P63" s="206">
        <v>58.4</v>
      </c>
      <c r="Q63" s="206">
        <v>2.83</v>
      </c>
      <c r="R63" s="206">
        <v>10.16</v>
      </c>
      <c r="S63" s="206">
        <v>6.33</v>
      </c>
      <c r="T63" s="206">
        <v>0</v>
      </c>
      <c r="U63" s="206">
        <v>264.25</v>
      </c>
      <c r="V63" s="206">
        <v>4.42</v>
      </c>
      <c r="W63" s="206">
        <v>7.53</v>
      </c>
      <c r="X63" s="206">
        <v>35.9</v>
      </c>
      <c r="Y63" s="206">
        <v>0</v>
      </c>
      <c r="Z63" s="206">
        <v>64.569999999999993</v>
      </c>
      <c r="AA63" s="206">
        <v>19.47</v>
      </c>
      <c r="AB63" s="206">
        <v>0</v>
      </c>
      <c r="AC63" s="206">
        <v>8.81</v>
      </c>
      <c r="AD63" s="206">
        <v>6.82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47.39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138.91999999999999</v>
      </c>
      <c r="L64" s="206">
        <v>18.95</v>
      </c>
      <c r="M64" s="206">
        <v>0</v>
      </c>
      <c r="N64" s="206">
        <v>28.38</v>
      </c>
      <c r="O64" s="206">
        <v>23.82</v>
      </c>
      <c r="P64" s="206">
        <v>58.4</v>
      </c>
      <c r="Q64" s="206">
        <v>2.72</v>
      </c>
      <c r="R64" s="206">
        <v>10.16</v>
      </c>
      <c r="S64" s="206">
        <v>6.33</v>
      </c>
      <c r="T64" s="206">
        <v>0</v>
      </c>
      <c r="U64" s="206">
        <v>264.25</v>
      </c>
      <c r="V64" s="206">
        <v>4.42</v>
      </c>
      <c r="W64" s="206">
        <v>7.53</v>
      </c>
      <c r="X64" s="206">
        <v>35.9</v>
      </c>
      <c r="Y64" s="206">
        <v>0</v>
      </c>
      <c r="Z64" s="206">
        <v>64.569999999999993</v>
      </c>
      <c r="AA64" s="206">
        <v>19.47</v>
      </c>
      <c r="AB64" s="206">
        <v>0</v>
      </c>
      <c r="AC64" s="206">
        <v>8.81</v>
      </c>
      <c r="AD64" s="206">
        <v>6.82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47.39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138.91999999999999</v>
      </c>
      <c r="L65" s="206">
        <v>18.95</v>
      </c>
      <c r="M65" s="206">
        <v>0</v>
      </c>
      <c r="N65" s="206">
        <v>28.38</v>
      </c>
      <c r="O65" s="206">
        <v>23.82</v>
      </c>
      <c r="P65" s="206">
        <v>58.4</v>
      </c>
      <c r="Q65" s="206">
        <v>2.73</v>
      </c>
      <c r="R65" s="206">
        <v>10.16</v>
      </c>
      <c r="S65" s="206">
        <v>6.33</v>
      </c>
      <c r="T65" s="206">
        <v>0</v>
      </c>
      <c r="U65" s="206">
        <v>264.25</v>
      </c>
      <c r="V65" s="206">
        <v>4.42</v>
      </c>
      <c r="W65" s="206">
        <v>7.53</v>
      </c>
      <c r="X65" s="206">
        <v>35.9</v>
      </c>
      <c r="Y65" s="206">
        <v>0</v>
      </c>
      <c r="Z65" s="206">
        <v>64.569999999999993</v>
      </c>
      <c r="AA65" s="206">
        <v>19.47</v>
      </c>
      <c r="AB65" s="206">
        <v>0</v>
      </c>
      <c r="AC65" s="206">
        <v>8.7100000000000009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47.39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138.91999999999999</v>
      </c>
      <c r="L66" s="206">
        <v>18.95</v>
      </c>
      <c r="M66" s="206">
        <v>0</v>
      </c>
      <c r="N66" s="206">
        <v>28.38</v>
      </c>
      <c r="O66" s="206">
        <v>23.82</v>
      </c>
      <c r="P66" s="206">
        <v>58.4</v>
      </c>
      <c r="Q66" s="206">
        <v>2.4700000000000002</v>
      </c>
      <c r="R66" s="206">
        <v>10.16</v>
      </c>
      <c r="S66" s="206">
        <v>6.33</v>
      </c>
      <c r="T66" s="206">
        <v>0</v>
      </c>
      <c r="U66" s="206">
        <v>264.25</v>
      </c>
      <c r="V66" s="206">
        <v>4.42</v>
      </c>
      <c r="W66" s="206">
        <v>7.53</v>
      </c>
      <c r="X66" s="206">
        <v>35.9</v>
      </c>
      <c r="Y66" s="206">
        <v>0</v>
      </c>
      <c r="Z66" s="206">
        <v>64.569999999999993</v>
      </c>
      <c r="AA66" s="206">
        <v>19.47</v>
      </c>
      <c r="AB66" s="206">
        <v>0</v>
      </c>
      <c r="AC66" s="206">
        <v>8.7100000000000009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47.39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157.03</v>
      </c>
      <c r="L67" s="206">
        <v>19.579999999999998</v>
      </c>
      <c r="M67" s="206">
        <v>0</v>
      </c>
      <c r="N67" s="206">
        <v>28.38</v>
      </c>
      <c r="O67" s="206">
        <v>23.82</v>
      </c>
      <c r="P67" s="206">
        <v>58.4</v>
      </c>
      <c r="Q67" s="206">
        <v>2.4700000000000002</v>
      </c>
      <c r="R67" s="206">
        <v>10.16</v>
      </c>
      <c r="S67" s="206">
        <v>6.33</v>
      </c>
      <c r="T67" s="206">
        <v>0</v>
      </c>
      <c r="U67" s="206">
        <v>264.25</v>
      </c>
      <c r="V67" s="206">
        <v>4.42</v>
      </c>
      <c r="W67" s="206">
        <v>7.68</v>
      </c>
      <c r="X67" s="206">
        <v>35.9</v>
      </c>
      <c r="Y67" s="206">
        <v>0</v>
      </c>
      <c r="Z67" s="206">
        <v>64.569999999999993</v>
      </c>
      <c r="AA67" s="206">
        <v>19.47</v>
      </c>
      <c r="AB67" s="206">
        <v>0</v>
      </c>
      <c r="AC67" s="206">
        <v>8.7100000000000009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47.39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157.77000000000001</v>
      </c>
      <c r="L68" s="206">
        <v>42</v>
      </c>
      <c r="M68" s="206">
        <v>0</v>
      </c>
      <c r="N68" s="206">
        <v>28.38</v>
      </c>
      <c r="O68" s="206">
        <v>23.82</v>
      </c>
      <c r="P68" s="206">
        <v>58.4</v>
      </c>
      <c r="Q68" s="206">
        <v>2.4700000000000002</v>
      </c>
      <c r="R68" s="206">
        <v>10.16</v>
      </c>
      <c r="S68" s="206">
        <v>6.33</v>
      </c>
      <c r="T68" s="206">
        <v>0</v>
      </c>
      <c r="U68" s="206">
        <v>264.25</v>
      </c>
      <c r="V68" s="206">
        <v>4.42</v>
      </c>
      <c r="W68" s="206">
        <v>7.68</v>
      </c>
      <c r="X68" s="206">
        <v>35.9</v>
      </c>
      <c r="Y68" s="206">
        <v>0</v>
      </c>
      <c r="Z68" s="206">
        <v>64.569999999999993</v>
      </c>
      <c r="AA68" s="206">
        <v>19.47</v>
      </c>
      <c r="AB68" s="206">
        <v>0</v>
      </c>
      <c r="AC68" s="206">
        <v>8.7100000000000009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47.39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24.35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157.77000000000001</v>
      </c>
      <c r="L69" s="206">
        <v>39.33</v>
      </c>
      <c r="M69" s="206">
        <v>0</v>
      </c>
      <c r="N69" s="206">
        <v>28.38</v>
      </c>
      <c r="O69" s="206">
        <v>23.82</v>
      </c>
      <c r="P69" s="206">
        <v>58.4</v>
      </c>
      <c r="Q69" s="206">
        <v>2.2599999999999998</v>
      </c>
      <c r="R69" s="206">
        <v>10.16</v>
      </c>
      <c r="S69" s="206">
        <v>6.33</v>
      </c>
      <c r="T69" s="206">
        <v>0</v>
      </c>
      <c r="U69" s="206">
        <v>264.25</v>
      </c>
      <c r="V69" s="206">
        <v>4.42</v>
      </c>
      <c r="W69" s="206">
        <v>7.68</v>
      </c>
      <c r="X69" s="206">
        <v>35.9</v>
      </c>
      <c r="Y69" s="206">
        <v>0</v>
      </c>
      <c r="Z69" s="206">
        <v>64.569999999999993</v>
      </c>
      <c r="AA69" s="206">
        <v>19.47</v>
      </c>
      <c r="AB69" s="206">
        <v>0</v>
      </c>
      <c r="AC69" s="206">
        <v>8.7100000000000009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47.39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24.35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157.77000000000001</v>
      </c>
      <c r="L70" s="206">
        <v>36.42</v>
      </c>
      <c r="M70" s="206">
        <v>0</v>
      </c>
      <c r="N70" s="206">
        <v>28.38</v>
      </c>
      <c r="O70" s="206">
        <v>23.82</v>
      </c>
      <c r="P70" s="206">
        <v>58.4</v>
      </c>
      <c r="Q70" s="206">
        <v>2.1800000000000002</v>
      </c>
      <c r="R70" s="206">
        <v>10.16</v>
      </c>
      <c r="S70" s="206">
        <v>6.33</v>
      </c>
      <c r="T70" s="206">
        <v>0</v>
      </c>
      <c r="U70" s="206">
        <v>264.25</v>
      </c>
      <c r="V70" s="206">
        <v>4.42</v>
      </c>
      <c r="W70" s="206">
        <v>7.68</v>
      </c>
      <c r="X70" s="206">
        <v>35.9</v>
      </c>
      <c r="Y70" s="206">
        <v>0</v>
      </c>
      <c r="Z70" s="206">
        <v>64.569999999999993</v>
      </c>
      <c r="AA70" s="206">
        <v>19.47</v>
      </c>
      <c r="AB70" s="206">
        <v>0</v>
      </c>
      <c r="AC70" s="206">
        <v>8.84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47.39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22.35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157.29</v>
      </c>
      <c r="L71" s="206">
        <v>34.909999999999997</v>
      </c>
      <c r="M71" s="206">
        <v>0</v>
      </c>
      <c r="N71" s="206">
        <v>28.38</v>
      </c>
      <c r="O71" s="206">
        <v>23.82</v>
      </c>
      <c r="P71" s="206">
        <v>58.4</v>
      </c>
      <c r="Q71" s="206">
        <v>2.1800000000000002</v>
      </c>
      <c r="R71" s="206">
        <v>10.16</v>
      </c>
      <c r="S71" s="206">
        <v>6.33</v>
      </c>
      <c r="T71" s="206">
        <v>0</v>
      </c>
      <c r="U71" s="206">
        <v>264.25</v>
      </c>
      <c r="V71" s="206">
        <v>4.42</v>
      </c>
      <c r="W71" s="206">
        <v>7.83</v>
      </c>
      <c r="X71" s="206">
        <v>35.9</v>
      </c>
      <c r="Y71" s="206">
        <v>0</v>
      </c>
      <c r="Z71" s="206">
        <v>64.569999999999993</v>
      </c>
      <c r="AA71" s="206">
        <v>19.47</v>
      </c>
      <c r="AB71" s="206">
        <v>0</v>
      </c>
      <c r="AC71" s="206">
        <v>8.84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13.79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157.77000000000001</v>
      </c>
      <c r="L72" s="206">
        <v>36.700000000000003</v>
      </c>
      <c r="M72" s="206">
        <v>0</v>
      </c>
      <c r="N72" s="206">
        <v>28.38</v>
      </c>
      <c r="O72" s="206">
        <v>23.82</v>
      </c>
      <c r="P72" s="206">
        <v>58.4</v>
      </c>
      <c r="Q72" s="206">
        <v>2.1800000000000002</v>
      </c>
      <c r="R72" s="206">
        <v>10.16</v>
      </c>
      <c r="S72" s="206">
        <v>6.33</v>
      </c>
      <c r="T72" s="206">
        <v>0</v>
      </c>
      <c r="U72" s="206">
        <v>264.25</v>
      </c>
      <c r="V72" s="206">
        <v>4.42</v>
      </c>
      <c r="W72" s="206">
        <v>7.83</v>
      </c>
      <c r="X72" s="206">
        <v>35.9</v>
      </c>
      <c r="Y72" s="206">
        <v>0</v>
      </c>
      <c r="Z72" s="206">
        <v>64.569999999999993</v>
      </c>
      <c r="AA72" s="206">
        <v>19.47</v>
      </c>
      <c r="AB72" s="206">
        <v>0</v>
      </c>
      <c r="AC72" s="206">
        <v>8.84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7.83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157.77000000000001</v>
      </c>
      <c r="L73" s="206">
        <v>37.61</v>
      </c>
      <c r="M73" s="206">
        <v>0</v>
      </c>
      <c r="N73" s="206">
        <v>28.38</v>
      </c>
      <c r="O73" s="206">
        <v>23.82</v>
      </c>
      <c r="P73" s="206">
        <v>58.4</v>
      </c>
      <c r="Q73" s="206">
        <v>2.1800000000000002</v>
      </c>
      <c r="R73" s="206">
        <v>10.16</v>
      </c>
      <c r="S73" s="206">
        <v>6.33</v>
      </c>
      <c r="T73" s="206">
        <v>0</v>
      </c>
      <c r="U73" s="206">
        <v>264.25</v>
      </c>
      <c r="V73" s="206">
        <v>4.42</v>
      </c>
      <c r="W73" s="206">
        <v>7.83</v>
      </c>
      <c r="X73" s="206">
        <v>35.9</v>
      </c>
      <c r="Y73" s="206">
        <v>0</v>
      </c>
      <c r="Z73" s="206">
        <v>64.569999999999993</v>
      </c>
      <c r="AA73" s="206">
        <v>19.47</v>
      </c>
      <c r="AB73" s="206">
        <v>0</v>
      </c>
      <c r="AC73" s="206">
        <v>8.84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2.44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157.77000000000001</v>
      </c>
      <c r="L74" s="206">
        <v>39.409999999999997</v>
      </c>
      <c r="M74" s="206">
        <v>0</v>
      </c>
      <c r="N74" s="206">
        <v>28.38</v>
      </c>
      <c r="O74" s="206">
        <v>23.82</v>
      </c>
      <c r="P74" s="206">
        <v>58.4</v>
      </c>
      <c r="Q74" s="206">
        <v>2.1800000000000002</v>
      </c>
      <c r="R74" s="206">
        <v>10.16</v>
      </c>
      <c r="S74" s="206">
        <v>6.33</v>
      </c>
      <c r="T74" s="206">
        <v>0</v>
      </c>
      <c r="U74" s="206">
        <v>264.25</v>
      </c>
      <c r="V74" s="206">
        <v>4.42</v>
      </c>
      <c r="W74" s="206">
        <v>7.83</v>
      </c>
      <c r="X74" s="206">
        <v>35.9</v>
      </c>
      <c r="Y74" s="206">
        <v>0</v>
      </c>
      <c r="Z74" s="206">
        <v>64.569999999999993</v>
      </c>
      <c r="AA74" s="206">
        <v>19.47</v>
      </c>
      <c r="AB74" s="206">
        <v>0</v>
      </c>
      <c r="AC74" s="206">
        <v>8.84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0.2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157.77000000000001</v>
      </c>
      <c r="L75" s="206">
        <v>40.24</v>
      </c>
      <c r="M75" s="206">
        <v>0</v>
      </c>
      <c r="N75" s="206">
        <v>28.38</v>
      </c>
      <c r="O75" s="206">
        <v>23.82</v>
      </c>
      <c r="P75" s="206">
        <v>58.4</v>
      </c>
      <c r="Q75" s="206">
        <v>2.4700000000000002</v>
      </c>
      <c r="R75" s="206">
        <v>10.16</v>
      </c>
      <c r="S75" s="206">
        <v>6.33</v>
      </c>
      <c r="T75" s="206">
        <v>0</v>
      </c>
      <c r="U75" s="206">
        <v>264.25</v>
      </c>
      <c r="V75" s="206">
        <v>4.42</v>
      </c>
      <c r="W75" s="206">
        <v>7.83</v>
      </c>
      <c r="X75" s="206">
        <v>35.9</v>
      </c>
      <c r="Y75" s="206">
        <v>0</v>
      </c>
      <c r="Z75" s="206">
        <v>64.569999999999993</v>
      </c>
      <c r="AA75" s="206">
        <v>19.47</v>
      </c>
      <c r="AB75" s="206">
        <v>0</v>
      </c>
      <c r="AC75" s="206">
        <v>8.84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157.77000000000001</v>
      </c>
      <c r="L76" s="206">
        <v>40.24</v>
      </c>
      <c r="M76" s="206">
        <v>0</v>
      </c>
      <c r="N76" s="206">
        <v>28.38</v>
      </c>
      <c r="O76" s="206">
        <v>23.82</v>
      </c>
      <c r="P76" s="206">
        <v>58.4</v>
      </c>
      <c r="Q76" s="206">
        <v>2.4700000000000002</v>
      </c>
      <c r="R76" s="206">
        <v>10.16</v>
      </c>
      <c r="S76" s="206">
        <v>6.33</v>
      </c>
      <c r="T76" s="206">
        <v>0</v>
      </c>
      <c r="U76" s="206">
        <v>264.25</v>
      </c>
      <c r="V76" s="206">
        <v>4.42</v>
      </c>
      <c r="W76" s="206">
        <v>7.83</v>
      </c>
      <c r="X76" s="206">
        <v>35.9</v>
      </c>
      <c r="Y76" s="206">
        <v>0</v>
      </c>
      <c r="Z76" s="206">
        <v>64.569999999999993</v>
      </c>
      <c r="AA76" s="206">
        <v>19.47</v>
      </c>
      <c r="AB76" s="206">
        <v>0</v>
      </c>
      <c r="AC76" s="206">
        <v>8.84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157.77000000000001</v>
      </c>
      <c r="L77" s="206">
        <v>40.24</v>
      </c>
      <c r="M77" s="206">
        <v>0</v>
      </c>
      <c r="N77" s="206">
        <v>28.38</v>
      </c>
      <c r="O77" s="206">
        <v>23.82</v>
      </c>
      <c r="P77" s="206">
        <v>58.4</v>
      </c>
      <c r="Q77" s="206">
        <v>2.4700000000000002</v>
      </c>
      <c r="R77" s="206">
        <v>10.16</v>
      </c>
      <c r="S77" s="206">
        <v>6.33</v>
      </c>
      <c r="T77" s="206">
        <v>0</v>
      </c>
      <c r="U77" s="206">
        <v>264.25</v>
      </c>
      <c r="V77" s="206">
        <v>4.42</v>
      </c>
      <c r="W77" s="206">
        <v>7.83</v>
      </c>
      <c r="X77" s="206">
        <v>35.9</v>
      </c>
      <c r="Y77" s="206">
        <v>0</v>
      </c>
      <c r="Z77" s="206">
        <v>64.569999999999993</v>
      </c>
      <c r="AA77" s="206">
        <v>19.47</v>
      </c>
      <c r="AB77" s="206">
        <v>0</v>
      </c>
      <c r="AC77" s="206">
        <v>19.2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157.77000000000001</v>
      </c>
      <c r="L78" s="206">
        <v>40.24</v>
      </c>
      <c r="M78" s="206">
        <v>0</v>
      </c>
      <c r="N78" s="206">
        <v>28.38</v>
      </c>
      <c r="O78" s="206">
        <v>23.82</v>
      </c>
      <c r="P78" s="206">
        <v>58.4</v>
      </c>
      <c r="Q78" s="206">
        <v>2.4700000000000002</v>
      </c>
      <c r="R78" s="206">
        <v>10.16</v>
      </c>
      <c r="S78" s="206">
        <v>6.33</v>
      </c>
      <c r="T78" s="206">
        <v>0</v>
      </c>
      <c r="U78" s="206">
        <v>264.25</v>
      </c>
      <c r="V78" s="206">
        <v>4.42</v>
      </c>
      <c r="W78" s="206">
        <v>7.83</v>
      </c>
      <c r="X78" s="206">
        <v>35.9</v>
      </c>
      <c r="Y78" s="206">
        <v>0</v>
      </c>
      <c r="Z78" s="206">
        <v>64.569999999999993</v>
      </c>
      <c r="AA78" s="206">
        <v>19.47</v>
      </c>
      <c r="AB78" s="206">
        <v>0</v>
      </c>
      <c r="AC78" s="206">
        <v>19.2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157.77000000000001</v>
      </c>
      <c r="L79" s="206">
        <v>40.24</v>
      </c>
      <c r="M79" s="206">
        <v>0</v>
      </c>
      <c r="N79" s="206">
        <v>28.38</v>
      </c>
      <c r="O79" s="206">
        <v>23.82</v>
      </c>
      <c r="P79" s="206">
        <v>58.4</v>
      </c>
      <c r="Q79" s="206">
        <v>2.4700000000000002</v>
      </c>
      <c r="R79" s="206">
        <v>10.16</v>
      </c>
      <c r="S79" s="206">
        <v>6.33</v>
      </c>
      <c r="T79" s="206">
        <v>0</v>
      </c>
      <c r="U79" s="206">
        <v>264.25</v>
      </c>
      <c r="V79" s="206">
        <v>4.42</v>
      </c>
      <c r="W79" s="206">
        <v>7.9</v>
      </c>
      <c r="X79" s="206">
        <v>35.9</v>
      </c>
      <c r="Y79" s="206">
        <v>0</v>
      </c>
      <c r="Z79" s="206">
        <v>64.569999999999993</v>
      </c>
      <c r="AA79" s="206">
        <v>19.47</v>
      </c>
      <c r="AB79" s="206">
        <v>0</v>
      </c>
      <c r="AC79" s="206">
        <v>19.2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157.77000000000001</v>
      </c>
      <c r="L80" s="206">
        <v>40.24</v>
      </c>
      <c r="M80" s="206">
        <v>0</v>
      </c>
      <c r="N80" s="206">
        <v>28.38</v>
      </c>
      <c r="O80" s="206">
        <v>23.82</v>
      </c>
      <c r="P80" s="206">
        <v>58.4</v>
      </c>
      <c r="Q80" s="206">
        <v>2.4700000000000002</v>
      </c>
      <c r="R80" s="206">
        <v>10.16</v>
      </c>
      <c r="S80" s="206">
        <v>6.33</v>
      </c>
      <c r="T80" s="206">
        <v>0</v>
      </c>
      <c r="U80" s="206">
        <v>264.25</v>
      </c>
      <c r="V80" s="206">
        <v>4.42</v>
      </c>
      <c r="W80" s="206">
        <v>7.9</v>
      </c>
      <c r="X80" s="206">
        <v>35.9</v>
      </c>
      <c r="Y80" s="206">
        <v>0</v>
      </c>
      <c r="Z80" s="206">
        <v>64.569999999999993</v>
      </c>
      <c r="AA80" s="206">
        <v>19.47</v>
      </c>
      <c r="AB80" s="206">
        <v>0</v>
      </c>
      <c r="AC80" s="206">
        <v>19.2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157.77000000000001</v>
      </c>
      <c r="L81" s="206">
        <v>40.24</v>
      </c>
      <c r="M81" s="206">
        <v>0</v>
      </c>
      <c r="N81" s="206">
        <v>28.38</v>
      </c>
      <c r="O81" s="206">
        <v>23.82</v>
      </c>
      <c r="P81" s="206">
        <v>58.4</v>
      </c>
      <c r="Q81" s="206">
        <v>2.4700000000000002</v>
      </c>
      <c r="R81" s="206">
        <v>10.16</v>
      </c>
      <c r="S81" s="206">
        <v>6.33</v>
      </c>
      <c r="T81" s="206">
        <v>0</v>
      </c>
      <c r="U81" s="206">
        <v>264.25</v>
      </c>
      <c r="V81" s="206">
        <v>4.42</v>
      </c>
      <c r="W81" s="206">
        <v>7.9</v>
      </c>
      <c r="X81" s="206">
        <v>35.9</v>
      </c>
      <c r="Y81" s="206">
        <v>0</v>
      </c>
      <c r="Z81" s="206">
        <v>64.569999999999993</v>
      </c>
      <c r="AA81" s="206">
        <v>19.47</v>
      </c>
      <c r="AB81" s="206">
        <v>0</v>
      </c>
      <c r="AC81" s="206">
        <v>19.2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157.77000000000001</v>
      </c>
      <c r="L82" s="206">
        <v>40.24</v>
      </c>
      <c r="M82" s="206">
        <v>0</v>
      </c>
      <c r="N82" s="206">
        <v>28.38</v>
      </c>
      <c r="O82" s="206">
        <v>23.82</v>
      </c>
      <c r="P82" s="206">
        <v>58.4</v>
      </c>
      <c r="Q82" s="206">
        <v>2.4700000000000002</v>
      </c>
      <c r="R82" s="206">
        <v>10.16</v>
      </c>
      <c r="S82" s="206">
        <v>6.33</v>
      </c>
      <c r="T82" s="206">
        <v>0</v>
      </c>
      <c r="U82" s="206">
        <v>264.25</v>
      </c>
      <c r="V82" s="206">
        <v>4.42</v>
      </c>
      <c r="W82" s="206">
        <v>7.9</v>
      </c>
      <c r="X82" s="206">
        <v>35.9</v>
      </c>
      <c r="Y82" s="206">
        <v>0</v>
      </c>
      <c r="Z82" s="206">
        <v>64.569999999999993</v>
      </c>
      <c r="AA82" s="206">
        <v>19.47</v>
      </c>
      <c r="AB82" s="206">
        <v>0</v>
      </c>
      <c r="AC82" s="206">
        <v>8.84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157.77000000000001</v>
      </c>
      <c r="L83" s="206">
        <v>40.24</v>
      </c>
      <c r="M83" s="206">
        <v>0</v>
      </c>
      <c r="N83" s="206">
        <v>28.38</v>
      </c>
      <c r="O83" s="206">
        <v>23.82</v>
      </c>
      <c r="P83" s="206">
        <v>58.4</v>
      </c>
      <c r="Q83" s="206">
        <v>2.4700000000000002</v>
      </c>
      <c r="R83" s="206">
        <v>10.16</v>
      </c>
      <c r="S83" s="206">
        <v>6.33</v>
      </c>
      <c r="T83" s="206">
        <v>0</v>
      </c>
      <c r="U83" s="206">
        <v>264.25</v>
      </c>
      <c r="V83" s="206">
        <v>4.42</v>
      </c>
      <c r="W83" s="206">
        <v>7.9</v>
      </c>
      <c r="X83" s="206">
        <v>35.9</v>
      </c>
      <c r="Y83" s="206">
        <v>0</v>
      </c>
      <c r="Z83" s="206">
        <v>64.569999999999993</v>
      </c>
      <c r="AA83" s="206">
        <v>19.47</v>
      </c>
      <c r="AB83" s="206">
        <v>0</v>
      </c>
      <c r="AC83" s="206">
        <v>8.84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157.77000000000001</v>
      </c>
      <c r="L84" s="206">
        <v>40.24</v>
      </c>
      <c r="M84" s="206">
        <v>0</v>
      </c>
      <c r="N84" s="206">
        <v>28.38</v>
      </c>
      <c r="O84" s="206">
        <v>23.82</v>
      </c>
      <c r="P84" s="206">
        <v>58.4</v>
      </c>
      <c r="Q84" s="206">
        <v>2.4700000000000002</v>
      </c>
      <c r="R84" s="206">
        <v>10.16</v>
      </c>
      <c r="S84" s="206">
        <v>6.33</v>
      </c>
      <c r="T84" s="206">
        <v>0</v>
      </c>
      <c r="U84" s="206">
        <v>264.25</v>
      </c>
      <c r="V84" s="206">
        <v>4.42</v>
      </c>
      <c r="W84" s="206">
        <v>7.9</v>
      </c>
      <c r="X84" s="206">
        <v>35.9</v>
      </c>
      <c r="Y84" s="206">
        <v>0</v>
      </c>
      <c r="Z84" s="206">
        <v>64.569999999999993</v>
      </c>
      <c r="AA84" s="206">
        <v>19.47</v>
      </c>
      <c r="AB84" s="206">
        <v>0</v>
      </c>
      <c r="AC84" s="206">
        <v>8.84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157.77000000000001</v>
      </c>
      <c r="L85" s="206">
        <v>40.24</v>
      </c>
      <c r="M85" s="206">
        <v>0</v>
      </c>
      <c r="N85" s="206">
        <v>28.38</v>
      </c>
      <c r="O85" s="206">
        <v>23.82</v>
      </c>
      <c r="P85" s="206">
        <v>58.4</v>
      </c>
      <c r="Q85" s="206">
        <v>2.4700000000000002</v>
      </c>
      <c r="R85" s="206">
        <v>10.16</v>
      </c>
      <c r="S85" s="206">
        <v>6.33</v>
      </c>
      <c r="T85" s="206">
        <v>0</v>
      </c>
      <c r="U85" s="206">
        <v>264.25</v>
      </c>
      <c r="V85" s="206">
        <v>4.42</v>
      </c>
      <c r="W85" s="206">
        <v>7.9</v>
      </c>
      <c r="X85" s="206">
        <v>35.9</v>
      </c>
      <c r="Y85" s="206">
        <v>0</v>
      </c>
      <c r="Z85" s="206">
        <v>64.569999999999993</v>
      </c>
      <c r="AA85" s="206">
        <v>19.47</v>
      </c>
      <c r="AB85" s="206">
        <v>0</v>
      </c>
      <c r="AC85" s="206">
        <v>8.7100000000000009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157.77000000000001</v>
      </c>
      <c r="L86" s="206">
        <v>40.24</v>
      </c>
      <c r="M86" s="206">
        <v>0</v>
      </c>
      <c r="N86" s="206">
        <v>28.38</v>
      </c>
      <c r="O86" s="206">
        <v>23.82</v>
      </c>
      <c r="P86" s="206">
        <v>58.4</v>
      </c>
      <c r="Q86" s="206">
        <v>2.4700000000000002</v>
      </c>
      <c r="R86" s="206">
        <v>10.16</v>
      </c>
      <c r="S86" s="206">
        <v>6.33</v>
      </c>
      <c r="T86" s="206">
        <v>0</v>
      </c>
      <c r="U86" s="206">
        <v>264.25</v>
      </c>
      <c r="V86" s="206">
        <v>4.42</v>
      </c>
      <c r="W86" s="206">
        <v>7.9</v>
      </c>
      <c r="X86" s="206">
        <v>35.9</v>
      </c>
      <c r="Y86" s="206">
        <v>0</v>
      </c>
      <c r="Z86" s="206">
        <v>64.569999999999993</v>
      </c>
      <c r="AA86" s="206">
        <v>19.47</v>
      </c>
      <c r="AB86" s="206">
        <v>0</v>
      </c>
      <c r="AC86" s="206">
        <v>8.7100000000000009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157.77000000000001</v>
      </c>
      <c r="L87" s="206">
        <v>40.24</v>
      </c>
      <c r="M87" s="206">
        <v>0</v>
      </c>
      <c r="N87" s="206">
        <v>28.38</v>
      </c>
      <c r="O87" s="206">
        <v>23.82</v>
      </c>
      <c r="P87" s="206">
        <v>58.4</v>
      </c>
      <c r="Q87" s="206">
        <v>2.4700000000000002</v>
      </c>
      <c r="R87" s="206">
        <v>10.16</v>
      </c>
      <c r="S87" s="206">
        <v>6.33</v>
      </c>
      <c r="T87" s="206">
        <v>0</v>
      </c>
      <c r="U87" s="206">
        <v>264.25</v>
      </c>
      <c r="V87" s="206">
        <v>4.42</v>
      </c>
      <c r="W87" s="206">
        <v>7.9</v>
      </c>
      <c r="X87" s="206">
        <v>35.9</v>
      </c>
      <c r="Y87" s="206">
        <v>0</v>
      </c>
      <c r="Z87" s="206">
        <v>64.569999999999993</v>
      </c>
      <c r="AA87" s="206">
        <v>19.47</v>
      </c>
      <c r="AB87" s="206">
        <v>0</v>
      </c>
      <c r="AC87" s="206">
        <v>8.7100000000000009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47.39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157.77000000000001</v>
      </c>
      <c r="L88" s="206">
        <v>40.24</v>
      </c>
      <c r="M88" s="206">
        <v>0</v>
      </c>
      <c r="N88" s="206">
        <v>28.38</v>
      </c>
      <c r="O88" s="206">
        <v>23.82</v>
      </c>
      <c r="P88" s="206">
        <v>58.4</v>
      </c>
      <c r="Q88" s="206">
        <v>2.4700000000000002</v>
      </c>
      <c r="R88" s="206">
        <v>10.16</v>
      </c>
      <c r="S88" s="206">
        <v>6.33</v>
      </c>
      <c r="T88" s="206">
        <v>0</v>
      </c>
      <c r="U88" s="206">
        <v>264.25</v>
      </c>
      <c r="V88" s="206">
        <v>4.42</v>
      </c>
      <c r="W88" s="206">
        <v>7.9</v>
      </c>
      <c r="X88" s="206">
        <v>35.9</v>
      </c>
      <c r="Y88" s="206">
        <v>0</v>
      </c>
      <c r="Z88" s="206">
        <v>64.569999999999993</v>
      </c>
      <c r="AA88" s="206">
        <v>19.47</v>
      </c>
      <c r="AB88" s="206">
        <v>0</v>
      </c>
      <c r="AC88" s="206">
        <v>8.7100000000000009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47.39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157.77000000000001</v>
      </c>
      <c r="L89" s="206">
        <v>40.24</v>
      </c>
      <c r="M89" s="206">
        <v>0</v>
      </c>
      <c r="N89" s="206">
        <v>28.38</v>
      </c>
      <c r="O89" s="206">
        <v>23.82</v>
      </c>
      <c r="P89" s="206">
        <v>58.4</v>
      </c>
      <c r="Q89" s="206">
        <v>2.4700000000000002</v>
      </c>
      <c r="R89" s="206">
        <v>10.15</v>
      </c>
      <c r="S89" s="206">
        <v>6.33</v>
      </c>
      <c r="T89" s="206">
        <v>0</v>
      </c>
      <c r="U89" s="206">
        <v>264.25</v>
      </c>
      <c r="V89" s="206">
        <v>4.42</v>
      </c>
      <c r="W89" s="206">
        <v>7.98</v>
      </c>
      <c r="X89" s="206">
        <v>35.9</v>
      </c>
      <c r="Y89" s="206">
        <v>0</v>
      </c>
      <c r="Z89" s="206">
        <v>64.569999999999993</v>
      </c>
      <c r="AA89" s="206">
        <v>19.72</v>
      </c>
      <c r="AB89" s="206">
        <v>0</v>
      </c>
      <c r="AC89" s="206">
        <v>8.48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48.43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157.77000000000001</v>
      </c>
      <c r="L90" s="206">
        <v>40.24</v>
      </c>
      <c r="M90" s="206">
        <v>0</v>
      </c>
      <c r="N90" s="206">
        <v>28.38</v>
      </c>
      <c r="O90" s="206">
        <v>23.82</v>
      </c>
      <c r="P90" s="206">
        <v>58.4</v>
      </c>
      <c r="Q90" s="206">
        <v>2.4700000000000002</v>
      </c>
      <c r="R90" s="206">
        <v>10.15</v>
      </c>
      <c r="S90" s="206">
        <v>6.33</v>
      </c>
      <c r="T90" s="206">
        <v>0</v>
      </c>
      <c r="U90" s="206">
        <v>264.25</v>
      </c>
      <c r="V90" s="206">
        <v>4.42</v>
      </c>
      <c r="W90" s="206">
        <v>7.98</v>
      </c>
      <c r="X90" s="206">
        <v>35.9</v>
      </c>
      <c r="Y90" s="206">
        <v>0</v>
      </c>
      <c r="Z90" s="206">
        <v>64.569999999999993</v>
      </c>
      <c r="AA90" s="206">
        <v>19.72</v>
      </c>
      <c r="AB90" s="206">
        <v>0</v>
      </c>
      <c r="AC90" s="206">
        <v>8.48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48.43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157.77000000000001</v>
      </c>
      <c r="L91" s="206">
        <v>40.24</v>
      </c>
      <c r="M91" s="206">
        <v>0</v>
      </c>
      <c r="N91" s="206">
        <v>28.38</v>
      </c>
      <c r="O91" s="206">
        <v>23.82</v>
      </c>
      <c r="P91" s="206">
        <v>58.4</v>
      </c>
      <c r="Q91" s="206">
        <v>2.52</v>
      </c>
      <c r="R91" s="206">
        <v>10.16</v>
      </c>
      <c r="S91" s="206">
        <v>6.33</v>
      </c>
      <c r="T91" s="206">
        <v>0</v>
      </c>
      <c r="U91" s="206">
        <v>264.25</v>
      </c>
      <c r="V91" s="206">
        <v>4.42</v>
      </c>
      <c r="W91" s="206">
        <v>7.98</v>
      </c>
      <c r="X91" s="206">
        <v>35.9</v>
      </c>
      <c r="Y91" s="206">
        <v>0</v>
      </c>
      <c r="Z91" s="206">
        <v>64.569999999999993</v>
      </c>
      <c r="AA91" s="206">
        <v>19.47</v>
      </c>
      <c r="AB91" s="206">
        <v>0</v>
      </c>
      <c r="AC91" s="206">
        <v>8.48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48.43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157.77000000000001</v>
      </c>
      <c r="L92" s="206">
        <v>40.24</v>
      </c>
      <c r="M92" s="206">
        <v>0</v>
      </c>
      <c r="N92" s="206">
        <v>28.38</v>
      </c>
      <c r="O92" s="206">
        <v>23.82</v>
      </c>
      <c r="P92" s="206">
        <v>58.4</v>
      </c>
      <c r="Q92" s="206">
        <v>2.52</v>
      </c>
      <c r="R92" s="206">
        <v>10.16</v>
      </c>
      <c r="S92" s="206">
        <v>6.33</v>
      </c>
      <c r="T92" s="206">
        <v>0</v>
      </c>
      <c r="U92" s="206">
        <v>264.25</v>
      </c>
      <c r="V92" s="206">
        <v>4.42</v>
      </c>
      <c r="W92" s="206">
        <v>7.98</v>
      </c>
      <c r="X92" s="206">
        <v>35.9</v>
      </c>
      <c r="Y92" s="206">
        <v>0</v>
      </c>
      <c r="Z92" s="206">
        <v>64.569999999999993</v>
      </c>
      <c r="AA92" s="206">
        <v>19.47</v>
      </c>
      <c r="AB92" s="206">
        <v>0</v>
      </c>
      <c r="AC92" s="206">
        <v>8.48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48.43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157.77000000000001</v>
      </c>
      <c r="L93" s="206">
        <v>40.24</v>
      </c>
      <c r="M93" s="206">
        <v>0</v>
      </c>
      <c r="N93" s="206">
        <v>28.38</v>
      </c>
      <c r="O93" s="206">
        <v>23.82</v>
      </c>
      <c r="P93" s="206">
        <v>58.4</v>
      </c>
      <c r="Q93" s="206">
        <v>2.52</v>
      </c>
      <c r="R93" s="206">
        <v>10.16</v>
      </c>
      <c r="S93" s="206">
        <v>6.33</v>
      </c>
      <c r="T93" s="206">
        <v>0</v>
      </c>
      <c r="U93" s="206">
        <v>264.25</v>
      </c>
      <c r="V93" s="206">
        <v>4.42</v>
      </c>
      <c r="W93" s="206">
        <v>7.98</v>
      </c>
      <c r="X93" s="206">
        <v>35.9</v>
      </c>
      <c r="Y93" s="206">
        <v>0</v>
      </c>
      <c r="Z93" s="206">
        <v>64.569999999999993</v>
      </c>
      <c r="AA93" s="206">
        <v>19.47</v>
      </c>
      <c r="AB93" s="206">
        <v>0</v>
      </c>
      <c r="AC93" s="206">
        <v>8.48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48.43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157.77000000000001</v>
      </c>
      <c r="L94" s="206">
        <v>19.16</v>
      </c>
      <c r="M94" s="206">
        <v>0</v>
      </c>
      <c r="N94" s="206">
        <v>28.38</v>
      </c>
      <c r="O94" s="206">
        <v>23.82</v>
      </c>
      <c r="P94" s="206">
        <v>58.4</v>
      </c>
      <c r="Q94" s="206">
        <v>2.52</v>
      </c>
      <c r="R94" s="206">
        <v>10.16</v>
      </c>
      <c r="S94" s="206">
        <v>6.33</v>
      </c>
      <c r="T94" s="206">
        <v>0</v>
      </c>
      <c r="U94" s="206">
        <v>264.25</v>
      </c>
      <c r="V94" s="206">
        <v>4.42</v>
      </c>
      <c r="W94" s="206">
        <v>7.98</v>
      </c>
      <c r="X94" s="206">
        <v>35.9</v>
      </c>
      <c r="Y94" s="206">
        <v>0</v>
      </c>
      <c r="Z94" s="206">
        <v>64.569999999999993</v>
      </c>
      <c r="AA94" s="206">
        <v>19.47</v>
      </c>
      <c r="AB94" s="206">
        <v>0</v>
      </c>
      <c r="AC94" s="206">
        <v>8.48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48.43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134.13</v>
      </c>
      <c r="L95" s="206">
        <v>19.16</v>
      </c>
      <c r="M95" s="206">
        <v>0</v>
      </c>
      <c r="N95" s="206">
        <v>28.38</v>
      </c>
      <c r="O95" s="206">
        <v>23.82</v>
      </c>
      <c r="P95" s="206">
        <v>58.4</v>
      </c>
      <c r="Q95" s="206">
        <v>2.52</v>
      </c>
      <c r="R95" s="206">
        <v>10.16</v>
      </c>
      <c r="S95" s="206">
        <v>6.33</v>
      </c>
      <c r="T95" s="206">
        <v>0</v>
      </c>
      <c r="U95" s="206">
        <v>264.25</v>
      </c>
      <c r="V95" s="206">
        <v>4.42</v>
      </c>
      <c r="W95" s="206">
        <v>7.98</v>
      </c>
      <c r="X95" s="206">
        <v>35.9</v>
      </c>
      <c r="Y95" s="206">
        <v>0</v>
      </c>
      <c r="Z95" s="206">
        <v>64.569999999999993</v>
      </c>
      <c r="AA95" s="206">
        <v>19.47</v>
      </c>
      <c r="AB95" s="206">
        <v>0</v>
      </c>
      <c r="AC95" s="206">
        <v>8.48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48.43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134.13</v>
      </c>
      <c r="L96" s="206">
        <v>19.16</v>
      </c>
      <c r="M96" s="206">
        <v>0</v>
      </c>
      <c r="N96" s="206">
        <v>28.38</v>
      </c>
      <c r="O96" s="206">
        <v>23.82</v>
      </c>
      <c r="P96" s="206">
        <v>58.4</v>
      </c>
      <c r="Q96" s="206">
        <v>2.4900000000000002</v>
      </c>
      <c r="R96" s="206">
        <v>10.16</v>
      </c>
      <c r="S96" s="206">
        <v>6.33</v>
      </c>
      <c r="T96" s="206">
        <v>0</v>
      </c>
      <c r="U96" s="206">
        <v>264.25</v>
      </c>
      <c r="V96" s="206">
        <v>4.42</v>
      </c>
      <c r="W96" s="206">
        <v>7.98</v>
      </c>
      <c r="X96" s="206">
        <v>35.9</v>
      </c>
      <c r="Y96" s="206">
        <v>0</v>
      </c>
      <c r="Z96" s="206">
        <v>64.569999999999993</v>
      </c>
      <c r="AA96" s="206">
        <v>19.47</v>
      </c>
      <c r="AB96" s="206">
        <v>0</v>
      </c>
      <c r="AC96" s="206">
        <v>8.48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48.43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96.85</v>
      </c>
      <c r="L97" s="206">
        <v>19.16</v>
      </c>
      <c r="M97" s="206">
        <v>0</v>
      </c>
      <c r="N97" s="206">
        <v>28.38</v>
      </c>
      <c r="O97" s="206">
        <v>23.82</v>
      </c>
      <c r="P97" s="206">
        <v>58.4</v>
      </c>
      <c r="Q97" s="206">
        <v>2.4900000000000002</v>
      </c>
      <c r="R97" s="206">
        <v>10.16</v>
      </c>
      <c r="S97" s="206">
        <v>6.33</v>
      </c>
      <c r="T97" s="206">
        <v>0</v>
      </c>
      <c r="U97" s="206">
        <v>264.25</v>
      </c>
      <c r="V97" s="206">
        <v>4.42</v>
      </c>
      <c r="W97" s="206">
        <v>7.98</v>
      </c>
      <c r="X97" s="206">
        <v>35.9</v>
      </c>
      <c r="Y97" s="206">
        <v>0</v>
      </c>
      <c r="Z97" s="206">
        <v>64.569999999999993</v>
      </c>
      <c r="AA97" s="206">
        <v>19.47</v>
      </c>
      <c r="AB97" s="206">
        <v>0</v>
      </c>
      <c r="AC97" s="206">
        <v>8.48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48.43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95.81</v>
      </c>
      <c r="L98" s="206">
        <v>19.16</v>
      </c>
      <c r="M98" s="206">
        <v>0</v>
      </c>
      <c r="N98" s="206">
        <v>28.38</v>
      </c>
      <c r="O98" s="206">
        <v>23.82</v>
      </c>
      <c r="P98" s="206">
        <v>58.4</v>
      </c>
      <c r="Q98" s="206">
        <v>2.4900000000000002</v>
      </c>
      <c r="R98" s="206">
        <v>10.16</v>
      </c>
      <c r="S98" s="206">
        <v>6.33</v>
      </c>
      <c r="T98" s="206">
        <v>0</v>
      </c>
      <c r="U98" s="206">
        <v>264.25</v>
      </c>
      <c r="V98" s="206">
        <v>4.42</v>
      </c>
      <c r="W98" s="206">
        <v>7.98</v>
      </c>
      <c r="X98" s="206">
        <v>35.9</v>
      </c>
      <c r="Y98" s="206">
        <v>0</v>
      </c>
      <c r="Z98" s="206">
        <v>64.569999999999993</v>
      </c>
      <c r="AA98" s="206">
        <v>19.47</v>
      </c>
      <c r="AB98" s="206">
        <v>0</v>
      </c>
      <c r="AC98" s="206">
        <v>8.48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48.43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3.2207075000000041</v>
      </c>
      <c r="L99">
        <f t="shared" si="0"/>
        <v>0.57652249999999983</v>
      </c>
      <c r="M99">
        <f t="shared" si="0"/>
        <v>0</v>
      </c>
      <c r="N99">
        <f t="shared" si="0"/>
        <v>0.68112000000000161</v>
      </c>
      <c r="O99">
        <f t="shared" si="0"/>
        <v>0.57167999999999997</v>
      </c>
      <c r="P99">
        <f t="shared" si="0"/>
        <v>1.4015999999999988</v>
      </c>
      <c r="Q99">
        <f t="shared" si="0"/>
        <v>5.7245000000000004E-2</v>
      </c>
      <c r="R99">
        <f t="shared" si="0"/>
        <v>0.22418499999999986</v>
      </c>
      <c r="S99">
        <f t="shared" si="0"/>
        <v>0.13974999999999999</v>
      </c>
      <c r="T99">
        <f t="shared" si="0"/>
        <v>0</v>
      </c>
      <c r="U99">
        <f t="shared" si="0"/>
        <v>6.3419999999999996</v>
      </c>
      <c r="V99">
        <f t="shared" si="0"/>
        <v>8.8029999999999997E-2</v>
      </c>
      <c r="W99">
        <f t="shared" si="0"/>
        <v>0.1768575</v>
      </c>
      <c r="X99">
        <f t="shared" si="0"/>
        <v>0.78786750000000116</v>
      </c>
      <c r="Y99">
        <f t="shared" si="0"/>
        <v>0</v>
      </c>
      <c r="Z99">
        <f t="shared" si="0"/>
        <v>1.4312849999999993</v>
      </c>
      <c r="AA99">
        <f t="shared" si="0"/>
        <v>0.42784500000000053</v>
      </c>
      <c r="AB99">
        <f t="shared" si="0"/>
        <v>0</v>
      </c>
      <c r="AC99">
        <f t="shared" si="0"/>
        <v>0.22435500000000011</v>
      </c>
      <c r="AD99">
        <f t="shared" si="0"/>
        <v>1.3640000000000001E-2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1.2206100000000002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0.24265250000000019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44963</v>
      </c>
      <c r="B1" s="105" t="s">
        <v>200</v>
      </c>
      <c r="C1" s="210" t="s">
        <v>308</v>
      </c>
      <c r="D1" s="211"/>
      <c r="E1" s="211"/>
      <c r="F1" s="211"/>
      <c r="G1" s="211"/>
      <c r="H1" s="211"/>
      <c r="I1" s="211"/>
      <c r="J1" s="211"/>
      <c r="K1" s="212"/>
      <c r="L1" s="210" t="s">
        <v>307</v>
      </c>
      <c r="M1" s="213" t="s">
        <v>142</v>
      </c>
      <c r="O1" s="214" t="s">
        <v>309</v>
      </c>
      <c r="P1" s="214"/>
      <c r="Q1" s="214"/>
      <c r="R1" s="214"/>
      <c r="S1" s="214"/>
      <c r="U1" t="s">
        <v>313</v>
      </c>
      <c r="V1" s="215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10"/>
      <c r="M2" s="213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5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4.68</v>
      </c>
      <c r="L3" s="206">
        <v>101.56</v>
      </c>
      <c r="M3" s="206">
        <v>26.62</v>
      </c>
      <c r="N3" s="206">
        <v>34.299999999999997</v>
      </c>
      <c r="O3" s="206">
        <v>0</v>
      </c>
      <c r="P3" s="206">
        <v>36.15</v>
      </c>
      <c r="Q3" s="206">
        <v>1.02</v>
      </c>
      <c r="R3" s="206">
        <v>3.94</v>
      </c>
      <c r="S3" s="206">
        <v>2.74</v>
      </c>
      <c r="T3" s="206">
        <v>0</v>
      </c>
      <c r="U3" s="206">
        <v>20.51</v>
      </c>
      <c r="V3" s="206">
        <v>0</v>
      </c>
      <c r="W3" s="206">
        <v>1.97</v>
      </c>
      <c r="X3" s="206">
        <v>8.6199999999999992</v>
      </c>
      <c r="Y3" s="206">
        <v>0</v>
      </c>
      <c r="Z3" s="206">
        <v>70.97</v>
      </c>
      <c r="AA3" s="206">
        <v>8.6199999999999992</v>
      </c>
      <c r="AB3" s="206">
        <v>0</v>
      </c>
      <c r="AC3" s="206">
        <v>11.74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58.52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4.68</v>
      </c>
      <c r="L4" s="206">
        <v>101.56</v>
      </c>
      <c r="M4" s="206">
        <v>26.62</v>
      </c>
      <c r="N4" s="206">
        <v>34.299999999999997</v>
      </c>
      <c r="O4" s="206">
        <v>0</v>
      </c>
      <c r="P4" s="206">
        <v>36.15</v>
      </c>
      <c r="Q4" s="206">
        <v>1.02</v>
      </c>
      <c r="R4" s="206">
        <v>3.94</v>
      </c>
      <c r="S4" s="206">
        <v>2.76</v>
      </c>
      <c r="T4" s="206">
        <v>0</v>
      </c>
      <c r="U4" s="206">
        <v>20.51</v>
      </c>
      <c r="V4" s="206">
        <v>0</v>
      </c>
      <c r="W4" s="206">
        <v>1.97</v>
      </c>
      <c r="X4" s="206">
        <v>8.6199999999999992</v>
      </c>
      <c r="Y4" s="206">
        <v>0</v>
      </c>
      <c r="Z4" s="206">
        <v>28.74</v>
      </c>
      <c r="AA4" s="206">
        <v>8.6199999999999992</v>
      </c>
      <c r="AB4" s="206">
        <v>0</v>
      </c>
      <c r="AC4" s="206">
        <v>11.74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58.52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4.68</v>
      </c>
      <c r="L5" s="206">
        <v>101.56</v>
      </c>
      <c r="M5" s="206">
        <v>26.62</v>
      </c>
      <c r="N5" s="206">
        <v>34.299999999999997</v>
      </c>
      <c r="O5" s="206">
        <v>0</v>
      </c>
      <c r="P5" s="206">
        <v>36.15</v>
      </c>
      <c r="Q5" s="206">
        <v>1.2</v>
      </c>
      <c r="R5" s="206">
        <v>3.92</v>
      </c>
      <c r="S5" s="206">
        <v>2.76</v>
      </c>
      <c r="T5" s="206">
        <v>0</v>
      </c>
      <c r="U5" s="206">
        <v>20.51</v>
      </c>
      <c r="V5" s="206">
        <v>0</v>
      </c>
      <c r="W5" s="206">
        <v>1.92</v>
      </c>
      <c r="X5" s="206">
        <v>8.6199999999999992</v>
      </c>
      <c r="Y5" s="206">
        <v>0</v>
      </c>
      <c r="Z5" s="206">
        <v>28.74</v>
      </c>
      <c r="AA5" s="206">
        <v>8.6199999999999992</v>
      </c>
      <c r="AB5" s="206">
        <v>0</v>
      </c>
      <c r="AC5" s="206">
        <v>11.74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58.52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4.68</v>
      </c>
      <c r="L6" s="206">
        <v>101.56</v>
      </c>
      <c r="M6" s="206">
        <v>26.62</v>
      </c>
      <c r="N6" s="206">
        <v>34.299999999999997</v>
      </c>
      <c r="O6" s="206">
        <v>0</v>
      </c>
      <c r="P6" s="206">
        <v>36.15</v>
      </c>
      <c r="Q6" s="206">
        <v>1.2</v>
      </c>
      <c r="R6" s="206">
        <v>4.4400000000000004</v>
      </c>
      <c r="S6" s="206">
        <v>2.76</v>
      </c>
      <c r="T6" s="206">
        <v>0</v>
      </c>
      <c r="U6" s="206">
        <v>20.51</v>
      </c>
      <c r="V6" s="206">
        <v>0</v>
      </c>
      <c r="W6" s="206">
        <v>1.92</v>
      </c>
      <c r="X6" s="206">
        <v>8.6199999999999992</v>
      </c>
      <c r="Y6" s="206">
        <v>0</v>
      </c>
      <c r="Z6" s="206">
        <v>28.74</v>
      </c>
      <c r="AA6" s="206">
        <v>8.6199999999999992</v>
      </c>
      <c r="AB6" s="206">
        <v>0</v>
      </c>
      <c r="AC6" s="206">
        <v>11.74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58.52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4.68</v>
      </c>
      <c r="L7" s="206">
        <v>101.56</v>
      </c>
      <c r="M7" s="206">
        <v>26.62</v>
      </c>
      <c r="N7" s="206">
        <v>34.299999999999997</v>
      </c>
      <c r="O7" s="206">
        <v>0</v>
      </c>
      <c r="P7" s="206">
        <v>36.15</v>
      </c>
      <c r="Q7" s="206">
        <v>1.4</v>
      </c>
      <c r="R7" s="206">
        <v>6.39</v>
      </c>
      <c r="S7" s="206">
        <v>3.99</v>
      </c>
      <c r="T7" s="206">
        <v>0</v>
      </c>
      <c r="U7" s="206">
        <v>20.51</v>
      </c>
      <c r="V7" s="206">
        <v>0</v>
      </c>
      <c r="W7" s="206">
        <v>1.92</v>
      </c>
      <c r="X7" s="206">
        <v>16.82</v>
      </c>
      <c r="Y7" s="206">
        <v>0</v>
      </c>
      <c r="Z7" s="206">
        <v>27.76</v>
      </c>
      <c r="AA7" s="206">
        <v>8.6199999999999992</v>
      </c>
      <c r="AB7" s="206">
        <v>0</v>
      </c>
      <c r="AC7" s="206">
        <v>11.74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58.52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4.68</v>
      </c>
      <c r="L8" s="206">
        <v>101.56</v>
      </c>
      <c r="M8" s="206">
        <v>26.62</v>
      </c>
      <c r="N8" s="206">
        <v>34.299999999999997</v>
      </c>
      <c r="O8" s="206">
        <v>0</v>
      </c>
      <c r="P8" s="206">
        <v>36.15</v>
      </c>
      <c r="Q8" s="206">
        <v>1.4</v>
      </c>
      <c r="R8" s="206">
        <v>6.39</v>
      </c>
      <c r="S8" s="206">
        <v>3.99</v>
      </c>
      <c r="T8" s="206">
        <v>0</v>
      </c>
      <c r="U8" s="206">
        <v>20.51</v>
      </c>
      <c r="V8" s="206">
        <v>0</v>
      </c>
      <c r="W8" s="206">
        <v>1.92</v>
      </c>
      <c r="X8" s="206">
        <v>16.82</v>
      </c>
      <c r="Y8" s="206">
        <v>0</v>
      </c>
      <c r="Z8" s="206">
        <v>70.97</v>
      </c>
      <c r="AA8" s="206">
        <v>8.6199999999999992</v>
      </c>
      <c r="AB8" s="206">
        <v>0</v>
      </c>
      <c r="AC8" s="206">
        <v>11.74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58.52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4.7</v>
      </c>
      <c r="L9" s="206">
        <v>101.56</v>
      </c>
      <c r="M9" s="206">
        <v>26.62</v>
      </c>
      <c r="N9" s="206">
        <v>34.299999999999997</v>
      </c>
      <c r="O9" s="206">
        <v>0</v>
      </c>
      <c r="P9" s="206">
        <v>36.15</v>
      </c>
      <c r="Q9" s="206">
        <v>1.4</v>
      </c>
      <c r="R9" s="206">
        <v>6.39</v>
      </c>
      <c r="S9" s="206">
        <v>3.99</v>
      </c>
      <c r="T9" s="206">
        <v>0</v>
      </c>
      <c r="U9" s="206">
        <v>20.51</v>
      </c>
      <c r="V9" s="206">
        <v>0</v>
      </c>
      <c r="W9" s="206">
        <v>1.92</v>
      </c>
      <c r="X9" s="206">
        <v>16.82</v>
      </c>
      <c r="Y9" s="206">
        <v>0</v>
      </c>
      <c r="Z9" s="206">
        <v>28.74</v>
      </c>
      <c r="AA9" s="206">
        <v>8.6199999999999992</v>
      </c>
      <c r="AB9" s="206">
        <v>0</v>
      </c>
      <c r="AC9" s="206">
        <v>11.74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58.52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4.7</v>
      </c>
      <c r="L10" s="206">
        <v>101.56</v>
      </c>
      <c r="M10" s="206">
        <v>26.62</v>
      </c>
      <c r="N10" s="206">
        <v>34.299999999999997</v>
      </c>
      <c r="O10" s="206">
        <v>0</v>
      </c>
      <c r="P10" s="206">
        <v>36.15</v>
      </c>
      <c r="Q10" s="206">
        <v>1.4</v>
      </c>
      <c r="R10" s="206">
        <v>6.39</v>
      </c>
      <c r="S10" s="206">
        <v>3.99</v>
      </c>
      <c r="T10" s="206">
        <v>0</v>
      </c>
      <c r="U10" s="206">
        <v>20.51</v>
      </c>
      <c r="V10" s="206">
        <v>0</v>
      </c>
      <c r="W10" s="206">
        <v>1.92</v>
      </c>
      <c r="X10" s="206">
        <v>16.82</v>
      </c>
      <c r="Y10" s="206">
        <v>0</v>
      </c>
      <c r="Z10" s="206">
        <v>28.74</v>
      </c>
      <c r="AA10" s="206">
        <v>8.6199999999999992</v>
      </c>
      <c r="AB10" s="206">
        <v>0</v>
      </c>
      <c r="AC10" s="206">
        <v>11.56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58.52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4.7</v>
      </c>
      <c r="L11" s="206">
        <v>101.56</v>
      </c>
      <c r="M11" s="206">
        <v>26.62</v>
      </c>
      <c r="N11" s="206">
        <v>34.299999999999997</v>
      </c>
      <c r="O11" s="206">
        <v>0</v>
      </c>
      <c r="P11" s="206">
        <v>36.15</v>
      </c>
      <c r="Q11" s="206">
        <v>1.4</v>
      </c>
      <c r="R11" s="206">
        <v>6.39</v>
      </c>
      <c r="S11" s="206">
        <v>3.99</v>
      </c>
      <c r="T11" s="206">
        <v>0</v>
      </c>
      <c r="U11" s="206">
        <v>20.51</v>
      </c>
      <c r="V11" s="206">
        <v>0</v>
      </c>
      <c r="W11" s="206">
        <v>1.92</v>
      </c>
      <c r="X11" s="206">
        <v>11.69</v>
      </c>
      <c r="Y11" s="206">
        <v>0</v>
      </c>
      <c r="Z11" s="206">
        <v>28.74</v>
      </c>
      <c r="AA11" s="206">
        <v>8.6199999999999992</v>
      </c>
      <c r="AB11" s="206">
        <v>0</v>
      </c>
      <c r="AC11" s="206">
        <v>11.56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58.52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4.7</v>
      </c>
      <c r="L12" s="206">
        <v>101.56</v>
      </c>
      <c r="M12" s="206">
        <v>26.62</v>
      </c>
      <c r="N12" s="206">
        <v>34.299999999999997</v>
      </c>
      <c r="O12" s="206">
        <v>0</v>
      </c>
      <c r="P12" s="206">
        <v>36.15</v>
      </c>
      <c r="Q12" s="206">
        <v>1.4</v>
      </c>
      <c r="R12" s="206">
        <v>6.39</v>
      </c>
      <c r="S12" s="206">
        <v>3.99</v>
      </c>
      <c r="T12" s="206">
        <v>0</v>
      </c>
      <c r="U12" s="206">
        <v>20.51</v>
      </c>
      <c r="V12" s="206">
        <v>0</v>
      </c>
      <c r="W12" s="206">
        <v>1.92</v>
      </c>
      <c r="X12" s="206">
        <v>8.6199999999999992</v>
      </c>
      <c r="Y12" s="206">
        <v>0</v>
      </c>
      <c r="Z12" s="206">
        <v>28.74</v>
      </c>
      <c r="AA12" s="206">
        <v>8.6199999999999992</v>
      </c>
      <c r="AB12" s="206">
        <v>0</v>
      </c>
      <c r="AC12" s="206">
        <v>11.56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58.52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4.7</v>
      </c>
      <c r="L13" s="206">
        <v>101.56</v>
      </c>
      <c r="M13" s="206">
        <v>26.62</v>
      </c>
      <c r="N13" s="206">
        <v>34.299999999999997</v>
      </c>
      <c r="O13" s="206">
        <v>0</v>
      </c>
      <c r="P13" s="206">
        <v>36.15</v>
      </c>
      <c r="Q13" s="206">
        <v>1.4</v>
      </c>
      <c r="R13" s="206">
        <v>6.39</v>
      </c>
      <c r="S13" s="206">
        <v>3.99</v>
      </c>
      <c r="T13" s="206">
        <v>0</v>
      </c>
      <c r="U13" s="206">
        <v>20.51</v>
      </c>
      <c r="V13" s="206">
        <v>0</v>
      </c>
      <c r="W13" s="206">
        <v>1.92</v>
      </c>
      <c r="X13" s="206">
        <v>8.6199999999999992</v>
      </c>
      <c r="Y13" s="206">
        <v>0</v>
      </c>
      <c r="Z13" s="206">
        <v>27.84</v>
      </c>
      <c r="AA13" s="206">
        <v>8.6199999999999992</v>
      </c>
      <c r="AB13" s="206">
        <v>0</v>
      </c>
      <c r="AC13" s="206">
        <v>11.61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58.52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4.7</v>
      </c>
      <c r="L14" s="206">
        <v>101.56</v>
      </c>
      <c r="M14" s="206">
        <v>26.62</v>
      </c>
      <c r="N14" s="206">
        <v>34.299999999999997</v>
      </c>
      <c r="O14" s="206">
        <v>0</v>
      </c>
      <c r="P14" s="206">
        <v>36.15</v>
      </c>
      <c r="Q14" s="206">
        <v>1.4</v>
      </c>
      <c r="R14" s="206">
        <v>6.39</v>
      </c>
      <c r="S14" s="206">
        <v>3.99</v>
      </c>
      <c r="T14" s="206">
        <v>0</v>
      </c>
      <c r="U14" s="206">
        <v>20.51</v>
      </c>
      <c r="V14" s="206">
        <v>0</v>
      </c>
      <c r="W14" s="206">
        <v>1.92</v>
      </c>
      <c r="X14" s="206">
        <v>8.6199999999999992</v>
      </c>
      <c r="Y14" s="206">
        <v>0</v>
      </c>
      <c r="Z14" s="206">
        <v>27.84</v>
      </c>
      <c r="AA14" s="206">
        <v>8.6199999999999992</v>
      </c>
      <c r="AB14" s="206">
        <v>0</v>
      </c>
      <c r="AC14" s="206">
        <v>11.61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58.52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4.7</v>
      </c>
      <c r="L15" s="206">
        <v>101.56</v>
      </c>
      <c r="M15" s="206">
        <v>26.62</v>
      </c>
      <c r="N15" s="206">
        <v>34.299999999999997</v>
      </c>
      <c r="O15" s="206">
        <v>0</v>
      </c>
      <c r="P15" s="206">
        <v>36.15</v>
      </c>
      <c r="Q15" s="206">
        <v>1.83</v>
      </c>
      <c r="R15" s="206">
        <v>6.39</v>
      </c>
      <c r="S15" s="206">
        <v>3.99</v>
      </c>
      <c r="T15" s="206">
        <v>0</v>
      </c>
      <c r="U15" s="206">
        <v>20.51</v>
      </c>
      <c r="V15" s="206">
        <v>0</v>
      </c>
      <c r="W15" s="206">
        <v>1.92</v>
      </c>
      <c r="X15" s="206">
        <v>8.6199999999999992</v>
      </c>
      <c r="Y15" s="206">
        <v>0</v>
      </c>
      <c r="Z15" s="206">
        <v>70.97</v>
      </c>
      <c r="AA15" s="206">
        <v>8.6199999999999992</v>
      </c>
      <c r="AB15" s="206">
        <v>0</v>
      </c>
      <c r="AC15" s="206">
        <v>11.56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58.52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4.7</v>
      </c>
      <c r="L16" s="206">
        <v>101.56</v>
      </c>
      <c r="M16" s="206">
        <v>26.62</v>
      </c>
      <c r="N16" s="206">
        <v>34.299999999999997</v>
      </c>
      <c r="O16" s="206">
        <v>0</v>
      </c>
      <c r="P16" s="206">
        <v>36.15</v>
      </c>
      <c r="Q16" s="206">
        <v>2.33</v>
      </c>
      <c r="R16" s="206">
        <v>6.17</v>
      </c>
      <c r="S16" s="206">
        <v>3.99</v>
      </c>
      <c r="T16" s="206">
        <v>0</v>
      </c>
      <c r="U16" s="206">
        <v>20.51</v>
      </c>
      <c r="V16" s="206">
        <v>0</v>
      </c>
      <c r="W16" s="206">
        <v>1.92</v>
      </c>
      <c r="X16" s="206">
        <v>8.6199999999999992</v>
      </c>
      <c r="Y16" s="206">
        <v>0</v>
      </c>
      <c r="Z16" s="206">
        <v>70.97</v>
      </c>
      <c r="AA16" s="206">
        <v>8.6199999999999992</v>
      </c>
      <c r="AB16" s="206">
        <v>0</v>
      </c>
      <c r="AC16" s="206">
        <v>11.56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58.52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4.7</v>
      </c>
      <c r="L17" s="206">
        <v>101.56</v>
      </c>
      <c r="M17" s="206">
        <v>26.62</v>
      </c>
      <c r="N17" s="206">
        <v>34.299999999999997</v>
      </c>
      <c r="O17" s="206">
        <v>0</v>
      </c>
      <c r="P17" s="206">
        <v>36.15</v>
      </c>
      <c r="Q17" s="206">
        <v>3.07</v>
      </c>
      <c r="R17" s="206">
        <v>6.17</v>
      </c>
      <c r="S17" s="206">
        <v>3.83</v>
      </c>
      <c r="T17" s="206">
        <v>0</v>
      </c>
      <c r="U17" s="206">
        <v>20.51</v>
      </c>
      <c r="V17" s="206">
        <v>0</v>
      </c>
      <c r="W17" s="206">
        <v>1.92</v>
      </c>
      <c r="X17" s="206">
        <v>8.6199999999999992</v>
      </c>
      <c r="Y17" s="206">
        <v>0</v>
      </c>
      <c r="Z17" s="206">
        <v>28.74</v>
      </c>
      <c r="AA17" s="206">
        <v>8.6199999999999992</v>
      </c>
      <c r="AB17" s="206">
        <v>0</v>
      </c>
      <c r="AC17" s="206">
        <v>11.56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58.52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4.7</v>
      </c>
      <c r="L18" s="206">
        <v>101.56</v>
      </c>
      <c r="M18" s="206">
        <v>26.62</v>
      </c>
      <c r="N18" s="206">
        <v>34.299999999999997</v>
      </c>
      <c r="O18" s="206">
        <v>0</v>
      </c>
      <c r="P18" s="206">
        <v>36.15</v>
      </c>
      <c r="Q18" s="206">
        <v>2.82</v>
      </c>
      <c r="R18" s="206">
        <v>5.13</v>
      </c>
      <c r="S18" s="206">
        <v>3.83</v>
      </c>
      <c r="T18" s="206">
        <v>0</v>
      </c>
      <c r="U18" s="206">
        <v>20.51</v>
      </c>
      <c r="V18" s="206">
        <v>0</v>
      </c>
      <c r="W18" s="206">
        <v>1.92</v>
      </c>
      <c r="X18" s="206">
        <v>8.6199999999999992</v>
      </c>
      <c r="Y18" s="206">
        <v>0</v>
      </c>
      <c r="Z18" s="206">
        <v>28.74</v>
      </c>
      <c r="AA18" s="206">
        <v>8.6199999999999992</v>
      </c>
      <c r="AB18" s="206">
        <v>0</v>
      </c>
      <c r="AC18" s="206">
        <v>11.56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58.52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4.7</v>
      </c>
      <c r="L19" s="206">
        <v>101.56</v>
      </c>
      <c r="M19" s="206">
        <v>26.62</v>
      </c>
      <c r="N19" s="206">
        <v>34.299999999999997</v>
      </c>
      <c r="O19" s="206">
        <v>0</v>
      </c>
      <c r="P19" s="206">
        <v>36.15</v>
      </c>
      <c r="Q19" s="206">
        <v>2.77</v>
      </c>
      <c r="R19" s="206">
        <v>5.13</v>
      </c>
      <c r="S19" s="206">
        <v>3.83</v>
      </c>
      <c r="T19" s="206">
        <v>0</v>
      </c>
      <c r="U19" s="206">
        <v>20.51</v>
      </c>
      <c r="V19" s="206">
        <v>0</v>
      </c>
      <c r="W19" s="206">
        <v>1.92</v>
      </c>
      <c r="X19" s="206">
        <v>8.6199999999999992</v>
      </c>
      <c r="Y19" s="206">
        <v>0</v>
      </c>
      <c r="Z19" s="206">
        <v>70.97</v>
      </c>
      <c r="AA19" s="206">
        <v>8.6199999999999992</v>
      </c>
      <c r="AB19" s="206">
        <v>0</v>
      </c>
      <c r="AC19" s="206">
        <v>11.56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58.52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4.7</v>
      </c>
      <c r="L20" s="206">
        <v>101.56</v>
      </c>
      <c r="M20" s="206">
        <v>26.62</v>
      </c>
      <c r="N20" s="206">
        <v>34.299999999999997</v>
      </c>
      <c r="O20" s="206">
        <v>0</v>
      </c>
      <c r="P20" s="206">
        <v>36.15</v>
      </c>
      <c r="Q20" s="206">
        <v>2.77</v>
      </c>
      <c r="R20" s="206">
        <v>5.13</v>
      </c>
      <c r="S20" s="206">
        <v>3.83</v>
      </c>
      <c r="T20" s="206">
        <v>0</v>
      </c>
      <c r="U20" s="206">
        <v>20.51</v>
      </c>
      <c r="V20" s="206">
        <v>0</v>
      </c>
      <c r="W20" s="206">
        <v>1.92</v>
      </c>
      <c r="X20" s="206">
        <v>8.6199999999999992</v>
      </c>
      <c r="Y20" s="206">
        <v>0</v>
      </c>
      <c r="Z20" s="206">
        <v>70.97</v>
      </c>
      <c r="AA20" s="206">
        <v>8.6199999999999992</v>
      </c>
      <c r="AB20" s="206">
        <v>0</v>
      </c>
      <c r="AC20" s="206">
        <v>11.56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4.7</v>
      </c>
      <c r="L21" s="206">
        <v>101.56</v>
      </c>
      <c r="M21" s="206">
        <v>26.62</v>
      </c>
      <c r="N21" s="206">
        <v>34.299999999999997</v>
      </c>
      <c r="O21" s="206">
        <v>0</v>
      </c>
      <c r="P21" s="206">
        <v>36.15</v>
      </c>
      <c r="Q21" s="206">
        <v>2.77</v>
      </c>
      <c r="R21" s="206">
        <v>5.13</v>
      </c>
      <c r="S21" s="206">
        <v>3.83</v>
      </c>
      <c r="T21" s="206">
        <v>0</v>
      </c>
      <c r="U21" s="206">
        <v>20.51</v>
      </c>
      <c r="V21" s="206">
        <v>0</v>
      </c>
      <c r="W21" s="206">
        <v>1.92</v>
      </c>
      <c r="X21" s="206">
        <v>8.6199999999999992</v>
      </c>
      <c r="Y21" s="206">
        <v>0</v>
      </c>
      <c r="Z21" s="206">
        <v>70.97</v>
      </c>
      <c r="AA21" s="206">
        <v>8.6199999999999992</v>
      </c>
      <c r="AB21" s="206">
        <v>0</v>
      </c>
      <c r="AC21" s="206">
        <v>11.56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58.52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4.7</v>
      </c>
      <c r="L22" s="206">
        <v>101.56</v>
      </c>
      <c r="M22" s="206">
        <v>26.62</v>
      </c>
      <c r="N22" s="206">
        <v>34.299999999999997</v>
      </c>
      <c r="O22" s="206">
        <v>0</v>
      </c>
      <c r="P22" s="206">
        <v>36.15</v>
      </c>
      <c r="Q22" s="206">
        <v>2.77</v>
      </c>
      <c r="R22" s="206">
        <v>5.13</v>
      </c>
      <c r="S22" s="206">
        <v>3.83</v>
      </c>
      <c r="T22" s="206">
        <v>0</v>
      </c>
      <c r="U22" s="206">
        <v>20.51</v>
      </c>
      <c r="V22" s="206">
        <v>0</v>
      </c>
      <c r="W22" s="206">
        <v>1.92</v>
      </c>
      <c r="X22" s="206">
        <v>8.6199999999999992</v>
      </c>
      <c r="Y22" s="206">
        <v>0</v>
      </c>
      <c r="Z22" s="206">
        <v>28.74</v>
      </c>
      <c r="AA22" s="206">
        <v>8.6199999999999992</v>
      </c>
      <c r="AB22" s="206">
        <v>0</v>
      </c>
      <c r="AC22" s="206">
        <v>11.74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58.52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4.67</v>
      </c>
      <c r="L23" s="206">
        <v>101.56</v>
      </c>
      <c r="M23" s="206">
        <v>26.62</v>
      </c>
      <c r="N23" s="206">
        <v>34.299999999999997</v>
      </c>
      <c r="O23" s="206">
        <v>0</v>
      </c>
      <c r="P23" s="206">
        <v>36.15</v>
      </c>
      <c r="Q23" s="206">
        <v>2.74</v>
      </c>
      <c r="R23" s="206">
        <v>3.68</v>
      </c>
      <c r="S23" s="206">
        <v>2.39</v>
      </c>
      <c r="T23" s="206">
        <v>0</v>
      </c>
      <c r="U23" s="206">
        <v>20.51</v>
      </c>
      <c r="V23" s="206">
        <v>0</v>
      </c>
      <c r="W23" s="206">
        <v>1.96</v>
      </c>
      <c r="X23" s="206">
        <v>8.6199999999999992</v>
      </c>
      <c r="Y23" s="206">
        <v>0</v>
      </c>
      <c r="Z23" s="206">
        <v>28.74</v>
      </c>
      <c r="AA23" s="206">
        <v>8.6199999999999992</v>
      </c>
      <c r="AB23" s="206">
        <v>0</v>
      </c>
      <c r="AC23" s="206">
        <v>11.74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57.27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101.56</v>
      </c>
      <c r="M24" s="206">
        <v>26.62</v>
      </c>
      <c r="N24" s="206">
        <v>34.299999999999997</v>
      </c>
      <c r="O24" s="206">
        <v>0</v>
      </c>
      <c r="P24" s="206">
        <v>36.15</v>
      </c>
      <c r="Q24" s="206">
        <v>2.6</v>
      </c>
      <c r="R24" s="206">
        <v>1.98</v>
      </c>
      <c r="S24" s="206">
        <v>0.75</v>
      </c>
      <c r="T24" s="206">
        <v>0</v>
      </c>
      <c r="U24" s="206">
        <v>20.51</v>
      </c>
      <c r="V24" s="206">
        <v>0</v>
      </c>
      <c r="W24" s="206">
        <v>1.96</v>
      </c>
      <c r="X24" s="206">
        <v>8.6199999999999992</v>
      </c>
      <c r="Y24" s="206">
        <v>0</v>
      </c>
      <c r="Z24" s="206">
        <v>70.97</v>
      </c>
      <c r="AA24" s="206">
        <v>8.6199999999999992</v>
      </c>
      <c r="AB24" s="206">
        <v>0</v>
      </c>
      <c r="AC24" s="206">
        <v>11.74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57.27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101.56</v>
      </c>
      <c r="M25" s="206">
        <v>26.62</v>
      </c>
      <c r="N25" s="206">
        <v>34.299999999999997</v>
      </c>
      <c r="O25" s="206">
        <v>0</v>
      </c>
      <c r="P25" s="206">
        <v>36.15</v>
      </c>
      <c r="Q25" s="206">
        <v>3</v>
      </c>
      <c r="R25" s="206">
        <v>1.92</v>
      </c>
      <c r="S25" s="206">
        <v>0</v>
      </c>
      <c r="T25" s="206">
        <v>0</v>
      </c>
      <c r="U25" s="206">
        <v>20.51</v>
      </c>
      <c r="V25" s="206">
        <v>0</v>
      </c>
      <c r="W25" s="206">
        <v>2.1</v>
      </c>
      <c r="X25" s="206">
        <v>8.56</v>
      </c>
      <c r="Y25" s="206">
        <v>0</v>
      </c>
      <c r="Z25" s="206">
        <v>70.97</v>
      </c>
      <c r="AA25" s="206">
        <v>8.6199999999999992</v>
      </c>
      <c r="AB25" s="206">
        <v>0</v>
      </c>
      <c r="AC25" s="206">
        <v>11.74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55.69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8.9600000000000009</v>
      </c>
      <c r="L26" s="206">
        <v>134.13</v>
      </c>
      <c r="M26" s="206">
        <v>26.62</v>
      </c>
      <c r="N26" s="206">
        <v>34.299999999999997</v>
      </c>
      <c r="O26" s="206">
        <v>0</v>
      </c>
      <c r="P26" s="206">
        <v>36.15</v>
      </c>
      <c r="Q26" s="206">
        <v>2.98</v>
      </c>
      <c r="R26" s="206">
        <v>10.97</v>
      </c>
      <c r="S26" s="206">
        <v>6.33</v>
      </c>
      <c r="T26" s="206">
        <v>0</v>
      </c>
      <c r="U26" s="206">
        <v>20.51</v>
      </c>
      <c r="V26" s="206">
        <v>5.34</v>
      </c>
      <c r="W26" s="206">
        <v>9.32</v>
      </c>
      <c r="X26" s="206">
        <v>43.36</v>
      </c>
      <c r="Y26" s="206">
        <v>0</v>
      </c>
      <c r="Z26" s="206">
        <v>70.97</v>
      </c>
      <c r="AA26" s="206">
        <v>23.51</v>
      </c>
      <c r="AB26" s="206">
        <v>0</v>
      </c>
      <c r="AC26" s="206">
        <v>11.74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55.69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8.82</v>
      </c>
      <c r="L27" s="206">
        <v>170.97</v>
      </c>
      <c r="M27" s="206">
        <v>26.62</v>
      </c>
      <c r="N27" s="206">
        <v>34.299999999999997</v>
      </c>
      <c r="O27" s="206">
        <v>0</v>
      </c>
      <c r="P27" s="206">
        <v>36.15</v>
      </c>
      <c r="Q27" s="206">
        <v>2.98</v>
      </c>
      <c r="R27" s="206">
        <v>12.26</v>
      </c>
      <c r="S27" s="206">
        <v>7.64</v>
      </c>
      <c r="T27" s="206">
        <v>0</v>
      </c>
      <c r="U27" s="206">
        <v>20.51</v>
      </c>
      <c r="V27" s="206">
        <v>5.34</v>
      </c>
      <c r="W27" s="206">
        <v>9.73</v>
      </c>
      <c r="X27" s="206">
        <v>43.36</v>
      </c>
      <c r="Y27" s="206">
        <v>0</v>
      </c>
      <c r="Z27" s="206">
        <v>70.97</v>
      </c>
      <c r="AA27" s="206">
        <v>23.51</v>
      </c>
      <c r="AB27" s="206">
        <v>0</v>
      </c>
      <c r="AC27" s="206">
        <v>11.74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50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8.9600000000000009</v>
      </c>
      <c r="L28" s="206">
        <v>185.06</v>
      </c>
      <c r="M28" s="206">
        <v>26.62</v>
      </c>
      <c r="N28" s="206">
        <v>34.299999999999997</v>
      </c>
      <c r="O28" s="206">
        <v>0</v>
      </c>
      <c r="P28" s="206">
        <v>36.15</v>
      </c>
      <c r="Q28" s="206">
        <v>3.24</v>
      </c>
      <c r="R28" s="206">
        <v>12.26</v>
      </c>
      <c r="S28" s="206">
        <v>7.66</v>
      </c>
      <c r="T28" s="206">
        <v>0</v>
      </c>
      <c r="U28" s="206">
        <v>20.51</v>
      </c>
      <c r="V28" s="206">
        <v>5.34</v>
      </c>
      <c r="W28" s="206">
        <v>9.73</v>
      </c>
      <c r="X28" s="206">
        <v>43.36</v>
      </c>
      <c r="Y28" s="206">
        <v>0</v>
      </c>
      <c r="Z28" s="206">
        <v>70.97</v>
      </c>
      <c r="AA28" s="206">
        <v>23.51</v>
      </c>
      <c r="AB28" s="206">
        <v>0</v>
      </c>
      <c r="AC28" s="206">
        <v>11.74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8.9600000000000009</v>
      </c>
      <c r="L29" s="206">
        <v>185.06</v>
      </c>
      <c r="M29" s="206">
        <v>26.62</v>
      </c>
      <c r="N29" s="206">
        <v>34.299999999999997</v>
      </c>
      <c r="O29" s="206">
        <v>0</v>
      </c>
      <c r="P29" s="206">
        <v>36.15</v>
      </c>
      <c r="Q29" s="206">
        <v>2.98</v>
      </c>
      <c r="R29" s="206">
        <v>12.26</v>
      </c>
      <c r="S29" s="206">
        <v>7.66</v>
      </c>
      <c r="T29" s="206">
        <v>0</v>
      </c>
      <c r="U29" s="206">
        <v>20.51</v>
      </c>
      <c r="V29" s="206">
        <v>5.34</v>
      </c>
      <c r="W29" s="206">
        <v>9.64</v>
      </c>
      <c r="X29" s="206">
        <v>43.36</v>
      </c>
      <c r="Y29" s="206">
        <v>0</v>
      </c>
      <c r="Z29" s="206">
        <v>70.97</v>
      </c>
      <c r="AA29" s="206">
        <v>23.51</v>
      </c>
      <c r="AB29" s="206">
        <v>0</v>
      </c>
      <c r="AC29" s="206">
        <v>11.74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0.76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8.9600000000000009</v>
      </c>
      <c r="L30" s="206">
        <v>185.06</v>
      </c>
      <c r="M30" s="206">
        <v>26.62</v>
      </c>
      <c r="N30" s="206">
        <v>34.299999999999997</v>
      </c>
      <c r="O30" s="206">
        <v>0</v>
      </c>
      <c r="P30" s="206">
        <v>36.15</v>
      </c>
      <c r="Q30" s="206">
        <v>2.98</v>
      </c>
      <c r="R30" s="206">
        <v>12.26</v>
      </c>
      <c r="S30" s="206">
        <v>7.66</v>
      </c>
      <c r="T30" s="206">
        <v>0</v>
      </c>
      <c r="U30" s="206">
        <v>20.51</v>
      </c>
      <c r="V30" s="206">
        <v>5.34</v>
      </c>
      <c r="W30" s="206">
        <v>9.64</v>
      </c>
      <c r="X30" s="206">
        <v>43.36</v>
      </c>
      <c r="Y30" s="206">
        <v>0</v>
      </c>
      <c r="Z30" s="206">
        <v>70.97</v>
      </c>
      <c r="AA30" s="206">
        <v>23.51</v>
      </c>
      <c r="AB30" s="206">
        <v>0</v>
      </c>
      <c r="AC30" s="206">
        <v>11.74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2.54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8.9600000000000009</v>
      </c>
      <c r="L31" s="206">
        <v>185.06</v>
      </c>
      <c r="M31" s="206">
        <v>26.62</v>
      </c>
      <c r="N31" s="206">
        <v>34.299999999999997</v>
      </c>
      <c r="O31" s="206">
        <v>0</v>
      </c>
      <c r="P31" s="206">
        <v>36.15</v>
      </c>
      <c r="Q31" s="206">
        <v>2.98</v>
      </c>
      <c r="R31" s="206">
        <v>12.26</v>
      </c>
      <c r="S31" s="206">
        <v>7.66</v>
      </c>
      <c r="T31" s="206">
        <v>0</v>
      </c>
      <c r="U31" s="206">
        <v>20.51</v>
      </c>
      <c r="V31" s="206">
        <v>5.34</v>
      </c>
      <c r="W31" s="206">
        <v>9.7200000000000006</v>
      </c>
      <c r="X31" s="206">
        <v>43.36</v>
      </c>
      <c r="Y31" s="206">
        <v>0</v>
      </c>
      <c r="Z31" s="206">
        <v>70.97</v>
      </c>
      <c r="AA31" s="206">
        <v>23.51</v>
      </c>
      <c r="AB31" s="206">
        <v>0</v>
      </c>
      <c r="AC31" s="206">
        <v>11.74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6.31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8.9600000000000009</v>
      </c>
      <c r="L32" s="206">
        <v>185.06</v>
      </c>
      <c r="M32" s="206">
        <v>26.62</v>
      </c>
      <c r="N32" s="206">
        <v>34.299999999999997</v>
      </c>
      <c r="O32" s="206">
        <v>0</v>
      </c>
      <c r="P32" s="206">
        <v>36.15</v>
      </c>
      <c r="Q32" s="206">
        <v>2.98</v>
      </c>
      <c r="R32" s="206">
        <v>12.26</v>
      </c>
      <c r="S32" s="206">
        <v>7.66</v>
      </c>
      <c r="T32" s="206">
        <v>0</v>
      </c>
      <c r="U32" s="206">
        <v>20.51</v>
      </c>
      <c r="V32" s="206">
        <v>5.34</v>
      </c>
      <c r="W32" s="206">
        <v>9.73</v>
      </c>
      <c r="X32" s="206">
        <v>43.36</v>
      </c>
      <c r="Y32" s="206">
        <v>0</v>
      </c>
      <c r="Z32" s="206">
        <v>70.97</v>
      </c>
      <c r="AA32" s="206">
        <v>23.51</v>
      </c>
      <c r="AB32" s="206">
        <v>0</v>
      </c>
      <c r="AC32" s="206">
        <v>11.74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12.17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8.9600000000000009</v>
      </c>
      <c r="L33" s="206">
        <v>185.06</v>
      </c>
      <c r="M33" s="206">
        <v>26.62</v>
      </c>
      <c r="N33" s="206">
        <v>34.299999999999997</v>
      </c>
      <c r="O33" s="206">
        <v>0</v>
      </c>
      <c r="P33" s="206">
        <v>36.15</v>
      </c>
      <c r="Q33" s="206">
        <v>2.98</v>
      </c>
      <c r="R33" s="206">
        <v>12.26</v>
      </c>
      <c r="S33" s="206">
        <v>7.66</v>
      </c>
      <c r="T33" s="206">
        <v>0</v>
      </c>
      <c r="U33" s="206">
        <v>20.51</v>
      </c>
      <c r="V33" s="206">
        <v>5.34</v>
      </c>
      <c r="W33" s="206">
        <v>9.73</v>
      </c>
      <c r="X33" s="206">
        <v>43.36</v>
      </c>
      <c r="Y33" s="206">
        <v>0</v>
      </c>
      <c r="Z33" s="206">
        <v>70.97</v>
      </c>
      <c r="AA33" s="206">
        <v>23.51</v>
      </c>
      <c r="AB33" s="206">
        <v>0</v>
      </c>
      <c r="AC33" s="206">
        <v>11.74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19.16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8.9600000000000009</v>
      </c>
      <c r="L34" s="206">
        <v>185.06</v>
      </c>
      <c r="M34" s="206">
        <v>26.62</v>
      </c>
      <c r="N34" s="206">
        <v>34.299999999999997</v>
      </c>
      <c r="O34" s="206">
        <v>0</v>
      </c>
      <c r="P34" s="206">
        <v>36.15</v>
      </c>
      <c r="Q34" s="206">
        <v>2.98</v>
      </c>
      <c r="R34" s="206">
        <v>12.26</v>
      </c>
      <c r="S34" s="206">
        <v>7.66</v>
      </c>
      <c r="T34" s="206">
        <v>0</v>
      </c>
      <c r="U34" s="206">
        <v>20.51</v>
      </c>
      <c r="V34" s="206">
        <v>5.34</v>
      </c>
      <c r="W34" s="206">
        <v>9.73</v>
      </c>
      <c r="X34" s="206">
        <v>43.36</v>
      </c>
      <c r="Y34" s="206">
        <v>0</v>
      </c>
      <c r="Z34" s="206">
        <v>70.97</v>
      </c>
      <c r="AA34" s="206">
        <v>23.51</v>
      </c>
      <c r="AB34" s="206">
        <v>0</v>
      </c>
      <c r="AC34" s="206">
        <v>11.74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8.9600000000000009</v>
      </c>
      <c r="L35" s="206">
        <v>185.06</v>
      </c>
      <c r="M35" s="206">
        <v>26.62</v>
      </c>
      <c r="N35" s="206">
        <v>34.299999999999997</v>
      </c>
      <c r="O35" s="206">
        <v>0</v>
      </c>
      <c r="P35" s="206">
        <v>36.15</v>
      </c>
      <c r="Q35" s="206">
        <v>2.98</v>
      </c>
      <c r="R35" s="206">
        <v>12.26</v>
      </c>
      <c r="S35" s="206">
        <v>7.66</v>
      </c>
      <c r="T35" s="206">
        <v>0</v>
      </c>
      <c r="U35" s="206">
        <v>20.51</v>
      </c>
      <c r="V35" s="206">
        <v>5.34</v>
      </c>
      <c r="W35" s="206">
        <v>9.73</v>
      </c>
      <c r="X35" s="206">
        <v>43.36</v>
      </c>
      <c r="Y35" s="206">
        <v>0</v>
      </c>
      <c r="Z35" s="206">
        <v>70.97</v>
      </c>
      <c r="AA35" s="206">
        <v>23.51</v>
      </c>
      <c r="AB35" s="206">
        <v>0</v>
      </c>
      <c r="AC35" s="206">
        <v>11.74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8.9600000000000009</v>
      </c>
      <c r="L36" s="206">
        <v>185.06</v>
      </c>
      <c r="M36" s="206">
        <v>26.62</v>
      </c>
      <c r="N36" s="206">
        <v>34.299999999999997</v>
      </c>
      <c r="O36" s="206">
        <v>0</v>
      </c>
      <c r="P36" s="206">
        <v>36.15</v>
      </c>
      <c r="Q36" s="206">
        <v>2.98</v>
      </c>
      <c r="R36" s="206">
        <v>12.26</v>
      </c>
      <c r="S36" s="206">
        <v>7.66</v>
      </c>
      <c r="T36" s="206">
        <v>0</v>
      </c>
      <c r="U36" s="206">
        <v>20.51</v>
      </c>
      <c r="V36" s="206">
        <v>5.34</v>
      </c>
      <c r="W36" s="206">
        <v>9.73</v>
      </c>
      <c r="X36" s="206">
        <v>43.36</v>
      </c>
      <c r="Y36" s="206">
        <v>0</v>
      </c>
      <c r="Z36" s="206">
        <v>70.97</v>
      </c>
      <c r="AA36" s="206">
        <v>23.51</v>
      </c>
      <c r="AB36" s="206">
        <v>0</v>
      </c>
      <c r="AC36" s="206">
        <v>11.74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8.9600000000000009</v>
      </c>
      <c r="L37" s="206">
        <v>185.06</v>
      </c>
      <c r="M37" s="206">
        <v>26.62</v>
      </c>
      <c r="N37" s="206">
        <v>34.299999999999997</v>
      </c>
      <c r="O37" s="206">
        <v>0</v>
      </c>
      <c r="P37" s="206">
        <v>36.15</v>
      </c>
      <c r="Q37" s="206">
        <v>2.98</v>
      </c>
      <c r="R37" s="206">
        <v>12.26</v>
      </c>
      <c r="S37" s="206">
        <v>7.66</v>
      </c>
      <c r="T37" s="206">
        <v>0</v>
      </c>
      <c r="U37" s="206">
        <v>20.51</v>
      </c>
      <c r="V37" s="206">
        <v>5.34</v>
      </c>
      <c r="W37" s="206">
        <v>9.81</v>
      </c>
      <c r="X37" s="206">
        <v>43.36</v>
      </c>
      <c r="Y37" s="206">
        <v>0</v>
      </c>
      <c r="Z37" s="206">
        <v>70.97</v>
      </c>
      <c r="AA37" s="206">
        <v>23.51</v>
      </c>
      <c r="AB37" s="206">
        <v>0</v>
      </c>
      <c r="AC37" s="206">
        <v>11.74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8.9600000000000009</v>
      </c>
      <c r="L38" s="206">
        <v>185.06</v>
      </c>
      <c r="M38" s="206">
        <v>26.62</v>
      </c>
      <c r="N38" s="206">
        <v>34.299999999999997</v>
      </c>
      <c r="O38" s="206">
        <v>0</v>
      </c>
      <c r="P38" s="206">
        <v>36.15</v>
      </c>
      <c r="Q38" s="206">
        <v>2.98</v>
      </c>
      <c r="R38" s="206">
        <v>12.26</v>
      </c>
      <c r="S38" s="206">
        <v>7.66</v>
      </c>
      <c r="T38" s="206">
        <v>0</v>
      </c>
      <c r="U38" s="206">
        <v>20.51</v>
      </c>
      <c r="V38" s="206">
        <v>5.34</v>
      </c>
      <c r="W38" s="206">
        <v>9.81</v>
      </c>
      <c r="X38" s="206">
        <v>43.36</v>
      </c>
      <c r="Y38" s="206">
        <v>0</v>
      </c>
      <c r="Z38" s="206">
        <v>70.97</v>
      </c>
      <c r="AA38" s="206">
        <v>23.51</v>
      </c>
      <c r="AB38" s="206">
        <v>0</v>
      </c>
      <c r="AC38" s="206">
        <v>11.74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8.9600000000000009</v>
      </c>
      <c r="L39" s="206">
        <v>185.06</v>
      </c>
      <c r="M39" s="206">
        <v>26.62</v>
      </c>
      <c r="N39" s="206">
        <v>34.299999999999997</v>
      </c>
      <c r="O39" s="206">
        <v>0</v>
      </c>
      <c r="P39" s="206">
        <v>36.15</v>
      </c>
      <c r="Q39" s="206">
        <v>2.98</v>
      </c>
      <c r="R39" s="206">
        <v>12.26</v>
      </c>
      <c r="S39" s="206">
        <v>7.66</v>
      </c>
      <c r="T39" s="206">
        <v>0</v>
      </c>
      <c r="U39" s="206">
        <v>20.51</v>
      </c>
      <c r="V39" s="206">
        <v>5.34</v>
      </c>
      <c r="W39" s="206">
        <v>9.81</v>
      </c>
      <c r="X39" s="206">
        <v>43.36</v>
      </c>
      <c r="Y39" s="206">
        <v>0</v>
      </c>
      <c r="Z39" s="206">
        <v>70.97</v>
      </c>
      <c r="AA39" s="206">
        <v>23.51</v>
      </c>
      <c r="AB39" s="206">
        <v>0</v>
      </c>
      <c r="AC39" s="206">
        <v>11.74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8.9600000000000009</v>
      </c>
      <c r="L40" s="206">
        <v>185.06</v>
      </c>
      <c r="M40" s="206">
        <v>26.62</v>
      </c>
      <c r="N40" s="206">
        <v>34.299999999999997</v>
      </c>
      <c r="O40" s="206">
        <v>0</v>
      </c>
      <c r="P40" s="206">
        <v>36.15</v>
      </c>
      <c r="Q40" s="206">
        <v>2.98</v>
      </c>
      <c r="R40" s="206">
        <v>12.26</v>
      </c>
      <c r="S40" s="206">
        <v>7.66</v>
      </c>
      <c r="T40" s="206">
        <v>0</v>
      </c>
      <c r="U40" s="206">
        <v>20.51</v>
      </c>
      <c r="V40" s="206">
        <v>5.34</v>
      </c>
      <c r="W40" s="206">
        <v>9.81</v>
      </c>
      <c r="X40" s="206">
        <v>43.36</v>
      </c>
      <c r="Y40" s="206">
        <v>0</v>
      </c>
      <c r="Z40" s="206">
        <v>70.97</v>
      </c>
      <c r="AA40" s="206">
        <v>23.51</v>
      </c>
      <c r="AB40" s="206">
        <v>0</v>
      </c>
      <c r="AC40" s="206">
        <v>11.56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8.9600000000000009</v>
      </c>
      <c r="L41" s="206">
        <v>185.06</v>
      </c>
      <c r="M41" s="206">
        <v>26.62</v>
      </c>
      <c r="N41" s="206">
        <v>34.299999999999997</v>
      </c>
      <c r="O41" s="206">
        <v>0</v>
      </c>
      <c r="P41" s="206">
        <v>36.15</v>
      </c>
      <c r="Q41" s="206">
        <v>2.98</v>
      </c>
      <c r="R41" s="206">
        <v>12.26</v>
      </c>
      <c r="S41" s="206">
        <v>7.66</v>
      </c>
      <c r="T41" s="206">
        <v>0</v>
      </c>
      <c r="U41" s="206">
        <v>20.51</v>
      </c>
      <c r="V41" s="206">
        <v>5.34</v>
      </c>
      <c r="W41" s="206">
        <v>9.81</v>
      </c>
      <c r="X41" s="206">
        <v>43.36</v>
      </c>
      <c r="Y41" s="206">
        <v>0</v>
      </c>
      <c r="Z41" s="206">
        <v>70.97</v>
      </c>
      <c r="AA41" s="206">
        <v>23.51</v>
      </c>
      <c r="AB41" s="206">
        <v>0</v>
      </c>
      <c r="AC41" s="206">
        <v>11.56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8.9600000000000009</v>
      </c>
      <c r="L42" s="206">
        <v>185.06</v>
      </c>
      <c r="M42" s="206">
        <v>26.62</v>
      </c>
      <c r="N42" s="206">
        <v>34.299999999999997</v>
      </c>
      <c r="O42" s="206">
        <v>0</v>
      </c>
      <c r="P42" s="206">
        <v>36.15</v>
      </c>
      <c r="Q42" s="206">
        <v>2.98</v>
      </c>
      <c r="R42" s="206">
        <v>12.26</v>
      </c>
      <c r="S42" s="206">
        <v>7.66</v>
      </c>
      <c r="T42" s="206">
        <v>0</v>
      </c>
      <c r="U42" s="206">
        <v>20.51</v>
      </c>
      <c r="V42" s="206">
        <v>5.34</v>
      </c>
      <c r="W42" s="206">
        <v>9.81</v>
      </c>
      <c r="X42" s="206">
        <v>43.36</v>
      </c>
      <c r="Y42" s="206">
        <v>0</v>
      </c>
      <c r="Z42" s="206">
        <v>70.97</v>
      </c>
      <c r="AA42" s="206">
        <v>23.51</v>
      </c>
      <c r="AB42" s="206">
        <v>0</v>
      </c>
      <c r="AC42" s="206">
        <v>11.56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8.9600000000000009</v>
      </c>
      <c r="L43" s="206">
        <v>185.06</v>
      </c>
      <c r="M43" s="206">
        <v>26.62</v>
      </c>
      <c r="N43" s="206">
        <v>34.299999999999997</v>
      </c>
      <c r="O43" s="206">
        <v>0</v>
      </c>
      <c r="P43" s="206">
        <v>36.15</v>
      </c>
      <c r="Q43" s="206">
        <v>2.98</v>
      </c>
      <c r="R43" s="206">
        <v>12.26</v>
      </c>
      <c r="S43" s="206">
        <v>7.66</v>
      </c>
      <c r="T43" s="206">
        <v>0</v>
      </c>
      <c r="U43" s="206">
        <v>20.51</v>
      </c>
      <c r="V43" s="206">
        <v>5.34</v>
      </c>
      <c r="W43" s="206">
        <v>9.64</v>
      </c>
      <c r="X43" s="206">
        <v>43.36</v>
      </c>
      <c r="Y43" s="206">
        <v>0</v>
      </c>
      <c r="Z43" s="206">
        <v>70.97</v>
      </c>
      <c r="AA43" s="206">
        <v>23.51</v>
      </c>
      <c r="AB43" s="206">
        <v>0</v>
      </c>
      <c r="AC43" s="206">
        <v>11.56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8.9600000000000009</v>
      </c>
      <c r="L44" s="206">
        <v>185.06</v>
      </c>
      <c r="M44" s="206">
        <v>26.62</v>
      </c>
      <c r="N44" s="206">
        <v>34.299999999999997</v>
      </c>
      <c r="O44" s="206">
        <v>0</v>
      </c>
      <c r="P44" s="206">
        <v>36.15</v>
      </c>
      <c r="Q44" s="206">
        <v>2.98</v>
      </c>
      <c r="R44" s="206">
        <v>12.26</v>
      </c>
      <c r="S44" s="206">
        <v>7.66</v>
      </c>
      <c r="T44" s="206">
        <v>0</v>
      </c>
      <c r="U44" s="206">
        <v>20.51</v>
      </c>
      <c r="V44" s="206">
        <v>5.34</v>
      </c>
      <c r="W44" s="206">
        <v>9.64</v>
      </c>
      <c r="X44" s="206">
        <v>43.36</v>
      </c>
      <c r="Y44" s="206">
        <v>0</v>
      </c>
      <c r="Z44" s="206">
        <v>70.97</v>
      </c>
      <c r="AA44" s="206">
        <v>23.51</v>
      </c>
      <c r="AB44" s="206">
        <v>0</v>
      </c>
      <c r="AC44" s="206">
        <v>11.56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8.9600000000000009</v>
      </c>
      <c r="L45" s="206">
        <v>185.06</v>
      </c>
      <c r="M45" s="206">
        <v>26.62</v>
      </c>
      <c r="N45" s="206">
        <v>34.299999999999997</v>
      </c>
      <c r="O45" s="206">
        <v>0</v>
      </c>
      <c r="P45" s="206">
        <v>36.15</v>
      </c>
      <c r="Q45" s="206">
        <v>2.98</v>
      </c>
      <c r="R45" s="206">
        <v>12.26</v>
      </c>
      <c r="S45" s="206">
        <v>7.66</v>
      </c>
      <c r="T45" s="206">
        <v>0</v>
      </c>
      <c r="U45" s="206">
        <v>20.51</v>
      </c>
      <c r="V45" s="206">
        <v>5.34</v>
      </c>
      <c r="W45" s="206">
        <v>9.64</v>
      </c>
      <c r="X45" s="206">
        <v>43.36</v>
      </c>
      <c r="Y45" s="206">
        <v>0</v>
      </c>
      <c r="Z45" s="206">
        <v>70.97</v>
      </c>
      <c r="AA45" s="206">
        <v>23.51</v>
      </c>
      <c r="AB45" s="206">
        <v>0</v>
      </c>
      <c r="AC45" s="206">
        <v>11.56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8.9600000000000009</v>
      </c>
      <c r="L46" s="206">
        <v>185.06</v>
      </c>
      <c r="M46" s="206">
        <v>26.62</v>
      </c>
      <c r="N46" s="206">
        <v>34.299999999999997</v>
      </c>
      <c r="O46" s="206">
        <v>0</v>
      </c>
      <c r="P46" s="206">
        <v>36.15</v>
      </c>
      <c r="Q46" s="206">
        <v>2.98</v>
      </c>
      <c r="R46" s="206">
        <v>12.26</v>
      </c>
      <c r="S46" s="206">
        <v>7.66</v>
      </c>
      <c r="T46" s="206">
        <v>0</v>
      </c>
      <c r="U46" s="206">
        <v>20.51</v>
      </c>
      <c r="V46" s="206">
        <v>5.34</v>
      </c>
      <c r="W46" s="206">
        <v>9.64</v>
      </c>
      <c r="X46" s="206">
        <v>43.36</v>
      </c>
      <c r="Y46" s="206">
        <v>0</v>
      </c>
      <c r="Z46" s="206">
        <v>70.97</v>
      </c>
      <c r="AA46" s="206">
        <v>23.51</v>
      </c>
      <c r="AB46" s="206">
        <v>0</v>
      </c>
      <c r="AC46" s="206">
        <v>11.56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8.9600000000000009</v>
      </c>
      <c r="L47" s="206">
        <v>170.63</v>
      </c>
      <c r="M47" s="206">
        <v>26.62</v>
      </c>
      <c r="N47" s="206">
        <v>34.299999999999997</v>
      </c>
      <c r="O47" s="206">
        <v>0</v>
      </c>
      <c r="P47" s="206">
        <v>36.15</v>
      </c>
      <c r="Q47" s="206">
        <v>2.98</v>
      </c>
      <c r="R47" s="206">
        <v>12.26</v>
      </c>
      <c r="S47" s="206">
        <v>7.66</v>
      </c>
      <c r="T47" s="206">
        <v>0</v>
      </c>
      <c r="U47" s="206">
        <v>20.51</v>
      </c>
      <c r="V47" s="206">
        <v>5.34</v>
      </c>
      <c r="W47" s="206">
        <v>9.4600000000000009</v>
      </c>
      <c r="X47" s="206">
        <v>43.36</v>
      </c>
      <c r="Y47" s="206">
        <v>0</v>
      </c>
      <c r="Z47" s="206">
        <v>70.97</v>
      </c>
      <c r="AA47" s="206">
        <v>23.51</v>
      </c>
      <c r="AB47" s="206">
        <v>0</v>
      </c>
      <c r="AC47" s="206">
        <v>11.56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8.9600000000000009</v>
      </c>
      <c r="L48" s="206">
        <v>170.63</v>
      </c>
      <c r="M48" s="206">
        <v>26.62</v>
      </c>
      <c r="N48" s="206">
        <v>34.299999999999997</v>
      </c>
      <c r="O48" s="206">
        <v>0</v>
      </c>
      <c r="P48" s="206">
        <v>36.15</v>
      </c>
      <c r="Q48" s="206">
        <v>2.98</v>
      </c>
      <c r="R48" s="206">
        <v>12.26</v>
      </c>
      <c r="S48" s="206">
        <v>7.66</v>
      </c>
      <c r="T48" s="206">
        <v>0</v>
      </c>
      <c r="U48" s="206">
        <v>20.51</v>
      </c>
      <c r="V48" s="206">
        <v>5.34</v>
      </c>
      <c r="W48" s="206">
        <v>9.4600000000000009</v>
      </c>
      <c r="X48" s="206">
        <v>43.36</v>
      </c>
      <c r="Y48" s="206">
        <v>0</v>
      </c>
      <c r="Z48" s="206">
        <v>70.97</v>
      </c>
      <c r="AA48" s="206">
        <v>23.51</v>
      </c>
      <c r="AB48" s="206">
        <v>0</v>
      </c>
      <c r="AC48" s="206">
        <v>11.56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8.9600000000000009</v>
      </c>
      <c r="L49" s="206">
        <v>170.63</v>
      </c>
      <c r="M49" s="206">
        <v>26.62</v>
      </c>
      <c r="N49" s="206">
        <v>34.299999999999997</v>
      </c>
      <c r="O49" s="206">
        <v>0</v>
      </c>
      <c r="P49" s="206">
        <v>36.15</v>
      </c>
      <c r="Q49" s="206">
        <v>2.98</v>
      </c>
      <c r="R49" s="206">
        <v>12.26</v>
      </c>
      <c r="S49" s="206">
        <v>7.66</v>
      </c>
      <c r="T49" s="206">
        <v>0</v>
      </c>
      <c r="U49" s="206">
        <v>20.51</v>
      </c>
      <c r="V49" s="206">
        <v>5.34</v>
      </c>
      <c r="W49" s="206">
        <v>9.3699999999999992</v>
      </c>
      <c r="X49" s="206">
        <v>43.36</v>
      </c>
      <c r="Y49" s="206">
        <v>0</v>
      </c>
      <c r="Z49" s="206">
        <v>70.97</v>
      </c>
      <c r="AA49" s="206">
        <v>23.51</v>
      </c>
      <c r="AB49" s="206">
        <v>0</v>
      </c>
      <c r="AC49" s="206">
        <v>11.56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8.9600000000000009</v>
      </c>
      <c r="L50" s="206">
        <v>170.63</v>
      </c>
      <c r="M50" s="206">
        <v>26.62</v>
      </c>
      <c r="N50" s="206">
        <v>34.299999999999997</v>
      </c>
      <c r="O50" s="206">
        <v>0</v>
      </c>
      <c r="P50" s="206">
        <v>36.15</v>
      </c>
      <c r="Q50" s="206">
        <v>2.98</v>
      </c>
      <c r="R50" s="206">
        <v>12.26</v>
      </c>
      <c r="S50" s="206">
        <v>7.66</v>
      </c>
      <c r="T50" s="206">
        <v>0</v>
      </c>
      <c r="U50" s="206">
        <v>20.51</v>
      </c>
      <c r="V50" s="206">
        <v>5.34</v>
      </c>
      <c r="W50" s="206">
        <v>9.3699999999999992</v>
      </c>
      <c r="X50" s="206">
        <v>43.36</v>
      </c>
      <c r="Y50" s="206">
        <v>0</v>
      </c>
      <c r="Z50" s="206">
        <v>70.97</v>
      </c>
      <c r="AA50" s="206">
        <v>23.51</v>
      </c>
      <c r="AB50" s="206">
        <v>0</v>
      </c>
      <c r="AC50" s="206">
        <v>11.56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8.9600000000000009</v>
      </c>
      <c r="L51" s="206">
        <v>170.63</v>
      </c>
      <c r="M51" s="206">
        <v>26.62</v>
      </c>
      <c r="N51" s="206">
        <v>34.299999999999997</v>
      </c>
      <c r="O51" s="206">
        <v>0</v>
      </c>
      <c r="P51" s="206">
        <v>36.15</v>
      </c>
      <c r="Q51" s="206">
        <v>3.23</v>
      </c>
      <c r="R51" s="206">
        <v>12.26</v>
      </c>
      <c r="S51" s="206">
        <v>7.66</v>
      </c>
      <c r="T51" s="206">
        <v>0</v>
      </c>
      <c r="U51" s="206">
        <v>20.51</v>
      </c>
      <c r="V51" s="206">
        <v>5.34</v>
      </c>
      <c r="W51" s="206">
        <v>9.1</v>
      </c>
      <c r="X51" s="206">
        <v>43.36</v>
      </c>
      <c r="Y51" s="206">
        <v>0</v>
      </c>
      <c r="Z51" s="206">
        <v>70.97</v>
      </c>
      <c r="AA51" s="206">
        <v>23.51</v>
      </c>
      <c r="AB51" s="206">
        <v>0</v>
      </c>
      <c r="AC51" s="206">
        <v>11.56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57.27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8.9600000000000009</v>
      </c>
      <c r="L52" s="206">
        <v>170.63</v>
      </c>
      <c r="M52" s="206">
        <v>26.62</v>
      </c>
      <c r="N52" s="206">
        <v>34.299999999999997</v>
      </c>
      <c r="O52" s="206">
        <v>0</v>
      </c>
      <c r="P52" s="206">
        <v>36.15</v>
      </c>
      <c r="Q52" s="206">
        <v>3.23</v>
      </c>
      <c r="R52" s="206">
        <v>12.26</v>
      </c>
      <c r="S52" s="206">
        <v>7.66</v>
      </c>
      <c r="T52" s="206">
        <v>0</v>
      </c>
      <c r="U52" s="206">
        <v>20.51</v>
      </c>
      <c r="V52" s="206">
        <v>5.34</v>
      </c>
      <c r="W52" s="206">
        <v>9.1</v>
      </c>
      <c r="X52" s="206">
        <v>43.36</v>
      </c>
      <c r="Y52" s="206">
        <v>0</v>
      </c>
      <c r="Z52" s="206">
        <v>70.97</v>
      </c>
      <c r="AA52" s="206">
        <v>23.51</v>
      </c>
      <c r="AB52" s="206">
        <v>0</v>
      </c>
      <c r="AC52" s="206">
        <v>11.56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57.27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8.9600000000000009</v>
      </c>
      <c r="L53" s="206">
        <v>170.63</v>
      </c>
      <c r="M53" s="206">
        <v>26.62</v>
      </c>
      <c r="N53" s="206">
        <v>34.299999999999997</v>
      </c>
      <c r="O53" s="206">
        <v>0</v>
      </c>
      <c r="P53" s="206">
        <v>36.15</v>
      </c>
      <c r="Q53" s="206">
        <v>3.23</v>
      </c>
      <c r="R53" s="206">
        <v>12.26</v>
      </c>
      <c r="S53" s="206">
        <v>7.66</v>
      </c>
      <c r="T53" s="206">
        <v>0</v>
      </c>
      <c r="U53" s="206">
        <v>20.51</v>
      </c>
      <c r="V53" s="206">
        <v>5.34</v>
      </c>
      <c r="W53" s="206">
        <v>9.1</v>
      </c>
      <c r="X53" s="206">
        <v>43.36</v>
      </c>
      <c r="Y53" s="206">
        <v>0</v>
      </c>
      <c r="Z53" s="206">
        <v>70.97</v>
      </c>
      <c r="AA53" s="206">
        <v>23.51</v>
      </c>
      <c r="AB53" s="206">
        <v>0</v>
      </c>
      <c r="AC53" s="206">
        <v>11.56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57.27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8.9600000000000009</v>
      </c>
      <c r="L54" s="206">
        <v>170.63</v>
      </c>
      <c r="M54" s="206">
        <v>26.62</v>
      </c>
      <c r="N54" s="206">
        <v>34.299999999999997</v>
      </c>
      <c r="O54" s="206">
        <v>0</v>
      </c>
      <c r="P54" s="206">
        <v>36.15</v>
      </c>
      <c r="Q54" s="206">
        <v>3.23</v>
      </c>
      <c r="R54" s="206">
        <v>12.26</v>
      </c>
      <c r="S54" s="206">
        <v>7.66</v>
      </c>
      <c r="T54" s="206">
        <v>0</v>
      </c>
      <c r="U54" s="206">
        <v>20.51</v>
      </c>
      <c r="V54" s="206">
        <v>5.34</v>
      </c>
      <c r="W54" s="206">
        <v>9.1</v>
      </c>
      <c r="X54" s="206">
        <v>43.36</v>
      </c>
      <c r="Y54" s="206">
        <v>0</v>
      </c>
      <c r="Z54" s="206">
        <v>70.97</v>
      </c>
      <c r="AA54" s="206">
        <v>23.51</v>
      </c>
      <c r="AB54" s="206">
        <v>0</v>
      </c>
      <c r="AC54" s="206">
        <v>11.7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57.27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8.9600000000000009</v>
      </c>
      <c r="L55" s="206">
        <v>189.51</v>
      </c>
      <c r="M55" s="206">
        <v>26.62</v>
      </c>
      <c r="N55" s="206">
        <v>34.299999999999997</v>
      </c>
      <c r="O55" s="206">
        <v>0</v>
      </c>
      <c r="P55" s="206">
        <v>36.15</v>
      </c>
      <c r="Q55" s="206">
        <v>3.11</v>
      </c>
      <c r="R55" s="206">
        <v>12.26</v>
      </c>
      <c r="S55" s="206">
        <v>7.66</v>
      </c>
      <c r="T55" s="206">
        <v>0</v>
      </c>
      <c r="U55" s="206">
        <v>20.51</v>
      </c>
      <c r="V55" s="206">
        <v>5.34</v>
      </c>
      <c r="W55" s="206">
        <v>9.1</v>
      </c>
      <c r="X55" s="206">
        <v>43.36</v>
      </c>
      <c r="Y55" s="206">
        <v>0</v>
      </c>
      <c r="Z55" s="206">
        <v>70.97</v>
      </c>
      <c r="AA55" s="206">
        <v>23.51</v>
      </c>
      <c r="AB55" s="206">
        <v>0</v>
      </c>
      <c r="AC55" s="206">
        <v>11.7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57.27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8.9600000000000009</v>
      </c>
      <c r="L56" s="206">
        <v>189.51</v>
      </c>
      <c r="M56" s="206">
        <v>26.62</v>
      </c>
      <c r="N56" s="206">
        <v>34.299999999999997</v>
      </c>
      <c r="O56" s="206">
        <v>0</v>
      </c>
      <c r="P56" s="206">
        <v>36.15</v>
      </c>
      <c r="Q56" s="206">
        <v>3.11</v>
      </c>
      <c r="R56" s="206">
        <v>12.26</v>
      </c>
      <c r="S56" s="206">
        <v>7.66</v>
      </c>
      <c r="T56" s="206">
        <v>0</v>
      </c>
      <c r="U56" s="206">
        <v>20.51</v>
      </c>
      <c r="V56" s="206">
        <v>5.34</v>
      </c>
      <c r="W56" s="206">
        <v>9.3800000000000008</v>
      </c>
      <c r="X56" s="206">
        <v>43.36</v>
      </c>
      <c r="Y56" s="206">
        <v>0</v>
      </c>
      <c r="Z56" s="206">
        <v>70.97</v>
      </c>
      <c r="AA56" s="206">
        <v>23.51</v>
      </c>
      <c r="AB56" s="206">
        <v>0</v>
      </c>
      <c r="AC56" s="206">
        <v>11.7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57.27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8.9600000000000009</v>
      </c>
      <c r="L57" s="206">
        <v>189.51</v>
      </c>
      <c r="M57" s="206">
        <v>26.62</v>
      </c>
      <c r="N57" s="206">
        <v>34.299999999999997</v>
      </c>
      <c r="O57" s="206">
        <v>0</v>
      </c>
      <c r="P57" s="206">
        <v>36.15</v>
      </c>
      <c r="Q57" s="206">
        <v>3.14</v>
      </c>
      <c r="R57" s="206">
        <v>12.26</v>
      </c>
      <c r="S57" s="206">
        <v>7.66</v>
      </c>
      <c r="T57" s="206">
        <v>0</v>
      </c>
      <c r="U57" s="206">
        <v>20.51</v>
      </c>
      <c r="V57" s="206">
        <v>5.34</v>
      </c>
      <c r="W57" s="206">
        <v>9.1199999999999992</v>
      </c>
      <c r="X57" s="206">
        <v>43.36</v>
      </c>
      <c r="Y57" s="206">
        <v>0</v>
      </c>
      <c r="Z57" s="206">
        <v>70.97</v>
      </c>
      <c r="AA57" s="206">
        <v>23.51</v>
      </c>
      <c r="AB57" s="206">
        <v>0</v>
      </c>
      <c r="AC57" s="206">
        <v>10.62</v>
      </c>
      <c r="AD57" s="206">
        <v>8.9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57.27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8.9600000000000009</v>
      </c>
      <c r="L58" s="206">
        <v>189.51</v>
      </c>
      <c r="M58" s="206">
        <v>26.62</v>
      </c>
      <c r="N58" s="206">
        <v>34.299999999999997</v>
      </c>
      <c r="O58" s="206">
        <v>0</v>
      </c>
      <c r="P58" s="206">
        <v>36.15</v>
      </c>
      <c r="Q58" s="206">
        <v>3.14</v>
      </c>
      <c r="R58" s="206">
        <v>12.26</v>
      </c>
      <c r="S58" s="206">
        <v>7.66</v>
      </c>
      <c r="T58" s="206">
        <v>0</v>
      </c>
      <c r="U58" s="206">
        <v>20.51</v>
      </c>
      <c r="V58" s="206">
        <v>5.34</v>
      </c>
      <c r="W58" s="206">
        <v>9.1199999999999992</v>
      </c>
      <c r="X58" s="206">
        <v>43.36</v>
      </c>
      <c r="Y58" s="206">
        <v>0</v>
      </c>
      <c r="Z58" s="206">
        <v>70.97</v>
      </c>
      <c r="AA58" s="206">
        <v>23.51</v>
      </c>
      <c r="AB58" s="206">
        <v>0</v>
      </c>
      <c r="AC58" s="206">
        <v>10.62</v>
      </c>
      <c r="AD58" s="206">
        <v>8.9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57.27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8.9600000000000009</v>
      </c>
      <c r="L59" s="206">
        <v>189.51</v>
      </c>
      <c r="M59" s="206">
        <v>26.62</v>
      </c>
      <c r="N59" s="206">
        <v>34.299999999999997</v>
      </c>
      <c r="O59" s="206">
        <v>0</v>
      </c>
      <c r="P59" s="206">
        <v>36.15</v>
      </c>
      <c r="Q59" s="206">
        <v>3.14</v>
      </c>
      <c r="R59" s="206">
        <v>11.88</v>
      </c>
      <c r="S59" s="206">
        <v>7.66</v>
      </c>
      <c r="T59" s="206">
        <v>0</v>
      </c>
      <c r="U59" s="206">
        <v>20.51</v>
      </c>
      <c r="V59" s="206">
        <v>5.34</v>
      </c>
      <c r="W59" s="206">
        <v>8.92</v>
      </c>
      <c r="X59" s="206">
        <v>43.36</v>
      </c>
      <c r="Y59" s="206">
        <v>0</v>
      </c>
      <c r="Z59" s="206">
        <v>70.97</v>
      </c>
      <c r="AA59" s="206">
        <v>23.51</v>
      </c>
      <c r="AB59" s="206">
        <v>0</v>
      </c>
      <c r="AC59" s="206">
        <v>11.7</v>
      </c>
      <c r="AD59" s="206">
        <v>8.9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57.27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8.9600000000000009</v>
      </c>
      <c r="L60" s="206">
        <v>189.51</v>
      </c>
      <c r="M60" s="206">
        <v>26.62</v>
      </c>
      <c r="N60" s="206">
        <v>34.299999999999997</v>
      </c>
      <c r="O60" s="206">
        <v>0</v>
      </c>
      <c r="P60" s="206">
        <v>36.15</v>
      </c>
      <c r="Q60" s="206">
        <v>3.14</v>
      </c>
      <c r="R60" s="206">
        <v>12.26</v>
      </c>
      <c r="S60" s="206">
        <v>7.66</v>
      </c>
      <c r="T60" s="206">
        <v>0</v>
      </c>
      <c r="U60" s="206">
        <v>20.51</v>
      </c>
      <c r="V60" s="206">
        <v>5.34</v>
      </c>
      <c r="W60" s="206">
        <v>8.92</v>
      </c>
      <c r="X60" s="206">
        <v>43.36</v>
      </c>
      <c r="Y60" s="206">
        <v>0</v>
      </c>
      <c r="Z60" s="206">
        <v>70.97</v>
      </c>
      <c r="AA60" s="206">
        <v>23.51</v>
      </c>
      <c r="AB60" s="206">
        <v>0</v>
      </c>
      <c r="AC60" s="206">
        <v>11.7</v>
      </c>
      <c r="AD60" s="206">
        <v>8.9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57.27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8.9600000000000009</v>
      </c>
      <c r="L61" s="206">
        <v>189.51</v>
      </c>
      <c r="M61" s="206">
        <v>26.62</v>
      </c>
      <c r="N61" s="206">
        <v>34.299999999999997</v>
      </c>
      <c r="O61" s="206">
        <v>0</v>
      </c>
      <c r="P61" s="206">
        <v>36.15</v>
      </c>
      <c r="Q61" s="206">
        <v>3.14</v>
      </c>
      <c r="R61" s="206">
        <v>12.26</v>
      </c>
      <c r="S61" s="206">
        <v>7.66</v>
      </c>
      <c r="T61" s="206">
        <v>0</v>
      </c>
      <c r="U61" s="206">
        <v>20.51</v>
      </c>
      <c r="V61" s="206">
        <v>5.34</v>
      </c>
      <c r="W61" s="206">
        <v>8.92</v>
      </c>
      <c r="X61" s="206">
        <v>43.36</v>
      </c>
      <c r="Y61" s="206">
        <v>0</v>
      </c>
      <c r="Z61" s="206">
        <v>70.97</v>
      </c>
      <c r="AA61" s="206">
        <v>23.51</v>
      </c>
      <c r="AB61" s="206">
        <v>0</v>
      </c>
      <c r="AC61" s="206">
        <v>11.7</v>
      </c>
      <c r="AD61" s="206">
        <v>8.9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57.27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8.9600000000000009</v>
      </c>
      <c r="L62" s="206">
        <v>189.51</v>
      </c>
      <c r="M62" s="206">
        <v>26.62</v>
      </c>
      <c r="N62" s="206">
        <v>34.299999999999997</v>
      </c>
      <c r="O62" s="206">
        <v>0</v>
      </c>
      <c r="P62" s="206">
        <v>36.15</v>
      </c>
      <c r="Q62" s="206">
        <v>3.14</v>
      </c>
      <c r="R62" s="206">
        <v>12.26</v>
      </c>
      <c r="S62" s="206">
        <v>7.66</v>
      </c>
      <c r="T62" s="206">
        <v>0</v>
      </c>
      <c r="U62" s="206">
        <v>20.51</v>
      </c>
      <c r="V62" s="206">
        <v>5.34</v>
      </c>
      <c r="W62" s="206">
        <v>8.92</v>
      </c>
      <c r="X62" s="206">
        <v>43.36</v>
      </c>
      <c r="Y62" s="206">
        <v>0</v>
      </c>
      <c r="Z62" s="206">
        <v>70.97</v>
      </c>
      <c r="AA62" s="206">
        <v>23.51</v>
      </c>
      <c r="AB62" s="206">
        <v>0</v>
      </c>
      <c r="AC62" s="206">
        <v>11.7</v>
      </c>
      <c r="AD62" s="206">
        <v>8.9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57.27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8.9600000000000009</v>
      </c>
      <c r="L63" s="206">
        <v>189.51</v>
      </c>
      <c r="M63" s="206">
        <v>26.62</v>
      </c>
      <c r="N63" s="206">
        <v>34.299999999999997</v>
      </c>
      <c r="O63" s="206">
        <v>0</v>
      </c>
      <c r="P63" s="206">
        <v>36.15</v>
      </c>
      <c r="Q63" s="206">
        <v>3.42</v>
      </c>
      <c r="R63" s="206">
        <v>12.26</v>
      </c>
      <c r="S63" s="206">
        <v>7.66</v>
      </c>
      <c r="T63" s="206">
        <v>0</v>
      </c>
      <c r="U63" s="206">
        <v>20.51</v>
      </c>
      <c r="V63" s="206">
        <v>5.34</v>
      </c>
      <c r="W63" s="206">
        <v>9.1</v>
      </c>
      <c r="X63" s="206">
        <v>43.36</v>
      </c>
      <c r="Y63" s="206">
        <v>0</v>
      </c>
      <c r="Z63" s="206">
        <v>70.97</v>
      </c>
      <c r="AA63" s="206">
        <v>23.51</v>
      </c>
      <c r="AB63" s="206">
        <v>0</v>
      </c>
      <c r="AC63" s="206">
        <v>11.7</v>
      </c>
      <c r="AD63" s="206">
        <v>8.9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57.27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8.9600000000000009</v>
      </c>
      <c r="L64" s="206">
        <v>189.51</v>
      </c>
      <c r="M64" s="206">
        <v>26.62</v>
      </c>
      <c r="N64" s="206">
        <v>34.299999999999997</v>
      </c>
      <c r="O64" s="206">
        <v>0</v>
      </c>
      <c r="P64" s="206">
        <v>36.15</v>
      </c>
      <c r="Q64" s="206">
        <v>3.29</v>
      </c>
      <c r="R64" s="206">
        <v>12.26</v>
      </c>
      <c r="S64" s="206">
        <v>7.66</v>
      </c>
      <c r="T64" s="206">
        <v>0</v>
      </c>
      <c r="U64" s="206">
        <v>20.51</v>
      </c>
      <c r="V64" s="206">
        <v>5.34</v>
      </c>
      <c r="W64" s="206">
        <v>9.1</v>
      </c>
      <c r="X64" s="206">
        <v>43.36</v>
      </c>
      <c r="Y64" s="206">
        <v>0</v>
      </c>
      <c r="Z64" s="206">
        <v>70.97</v>
      </c>
      <c r="AA64" s="206">
        <v>23.51</v>
      </c>
      <c r="AB64" s="206">
        <v>0</v>
      </c>
      <c r="AC64" s="206">
        <v>11.7</v>
      </c>
      <c r="AD64" s="206">
        <v>8.9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57.27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8.9600000000000009</v>
      </c>
      <c r="L65" s="206">
        <v>189.51</v>
      </c>
      <c r="M65" s="206">
        <v>26.62</v>
      </c>
      <c r="N65" s="206">
        <v>34.299999999999997</v>
      </c>
      <c r="O65" s="206">
        <v>0</v>
      </c>
      <c r="P65" s="206">
        <v>36.15</v>
      </c>
      <c r="Q65" s="206">
        <v>3.3</v>
      </c>
      <c r="R65" s="206">
        <v>12.26</v>
      </c>
      <c r="S65" s="206">
        <v>7.66</v>
      </c>
      <c r="T65" s="206">
        <v>0</v>
      </c>
      <c r="U65" s="206">
        <v>20.51</v>
      </c>
      <c r="V65" s="206">
        <v>5.34</v>
      </c>
      <c r="W65" s="206">
        <v>9.1</v>
      </c>
      <c r="X65" s="206">
        <v>43.36</v>
      </c>
      <c r="Y65" s="206">
        <v>0</v>
      </c>
      <c r="Z65" s="206">
        <v>70.97</v>
      </c>
      <c r="AA65" s="206">
        <v>23.51</v>
      </c>
      <c r="AB65" s="206">
        <v>0</v>
      </c>
      <c r="AC65" s="206">
        <v>11.56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57.27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8.9600000000000009</v>
      </c>
      <c r="L66" s="206">
        <v>189.51</v>
      </c>
      <c r="M66" s="206">
        <v>26.62</v>
      </c>
      <c r="N66" s="206">
        <v>34.299999999999997</v>
      </c>
      <c r="O66" s="206">
        <v>0</v>
      </c>
      <c r="P66" s="206">
        <v>36.15</v>
      </c>
      <c r="Q66" s="206">
        <v>2.98</v>
      </c>
      <c r="R66" s="206">
        <v>12.26</v>
      </c>
      <c r="S66" s="206">
        <v>7.66</v>
      </c>
      <c r="T66" s="206">
        <v>0</v>
      </c>
      <c r="U66" s="206">
        <v>20.51</v>
      </c>
      <c r="V66" s="206">
        <v>5.34</v>
      </c>
      <c r="W66" s="206">
        <v>9.1</v>
      </c>
      <c r="X66" s="206">
        <v>43.36</v>
      </c>
      <c r="Y66" s="206">
        <v>0</v>
      </c>
      <c r="Z66" s="206">
        <v>70.97</v>
      </c>
      <c r="AA66" s="206">
        <v>23.51</v>
      </c>
      <c r="AB66" s="206">
        <v>0</v>
      </c>
      <c r="AC66" s="206">
        <v>11.56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57.27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8.92</v>
      </c>
      <c r="L67" s="206">
        <v>205.54</v>
      </c>
      <c r="M67" s="206">
        <v>26.62</v>
      </c>
      <c r="N67" s="206">
        <v>34.299999999999997</v>
      </c>
      <c r="O67" s="206">
        <v>0</v>
      </c>
      <c r="P67" s="206">
        <v>36.15</v>
      </c>
      <c r="Q67" s="206">
        <v>2.98</v>
      </c>
      <c r="R67" s="206">
        <v>12.26</v>
      </c>
      <c r="S67" s="206">
        <v>7.66</v>
      </c>
      <c r="T67" s="206">
        <v>0</v>
      </c>
      <c r="U67" s="206">
        <v>20.51</v>
      </c>
      <c r="V67" s="206">
        <v>5.34</v>
      </c>
      <c r="W67" s="206">
        <v>9.2799999999999994</v>
      </c>
      <c r="X67" s="206">
        <v>43.36</v>
      </c>
      <c r="Y67" s="206">
        <v>0</v>
      </c>
      <c r="Z67" s="206">
        <v>70.97</v>
      </c>
      <c r="AA67" s="206">
        <v>23.51</v>
      </c>
      <c r="AB67" s="206">
        <v>0</v>
      </c>
      <c r="AC67" s="206">
        <v>11.56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57.27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8.9600000000000009</v>
      </c>
      <c r="L68" s="206">
        <v>207.58</v>
      </c>
      <c r="M68" s="206">
        <v>26.62</v>
      </c>
      <c r="N68" s="206">
        <v>34.299999999999997</v>
      </c>
      <c r="O68" s="206">
        <v>0</v>
      </c>
      <c r="P68" s="206">
        <v>36.15</v>
      </c>
      <c r="Q68" s="206">
        <v>2.98</v>
      </c>
      <c r="R68" s="206">
        <v>12.26</v>
      </c>
      <c r="S68" s="206">
        <v>7.66</v>
      </c>
      <c r="T68" s="206">
        <v>0</v>
      </c>
      <c r="U68" s="206">
        <v>20.51</v>
      </c>
      <c r="V68" s="206">
        <v>5.34</v>
      </c>
      <c r="W68" s="206">
        <v>9.2799999999999994</v>
      </c>
      <c r="X68" s="206">
        <v>43.36</v>
      </c>
      <c r="Y68" s="206">
        <v>0</v>
      </c>
      <c r="Z68" s="206">
        <v>70.97</v>
      </c>
      <c r="AA68" s="206">
        <v>23.51</v>
      </c>
      <c r="AB68" s="206">
        <v>0</v>
      </c>
      <c r="AC68" s="206">
        <v>11.56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57.27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8.9600000000000009</v>
      </c>
      <c r="L69" s="206">
        <v>224.73</v>
      </c>
      <c r="M69" s="206">
        <v>26.62</v>
      </c>
      <c r="N69" s="206">
        <v>34.299999999999997</v>
      </c>
      <c r="O69" s="206">
        <v>0</v>
      </c>
      <c r="P69" s="206">
        <v>36.15</v>
      </c>
      <c r="Q69" s="206">
        <v>2.72</v>
      </c>
      <c r="R69" s="206">
        <v>12.26</v>
      </c>
      <c r="S69" s="206">
        <v>7.66</v>
      </c>
      <c r="T69" s="206">
        <v>0</v>
      </c>
      <c r="U69" s="206">
        <v>20.51</v>
      </c>
      <c r="V69" s="206">
        <v>5.34</v>
      </c>
      <c r="W69" s="206">
        <v>9.2799999999999994</v>
      </c>
      <c r="X69" s="206">
        <v>43.36</v>
      </c>
      <c r="Y69" s="206">
        <v>0</v>
      </c>
      <c r="Z69" s="206">
        <v>70.97</v>
      </c>
      <c r="AA69" s="206">
        <v>23.51</v>
      </c>
      <c r="AB69" s="206">
        <v>0</v>
      </c>
      <c r="AC69" s="206">
        <v>11.56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57.27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20.2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8.9600000000000009</v>
      </c>
      <c r="L70" s="206">
        <v>242.82</v>
      </c>
      <c r="M70" s="206">
        <v>26.62</v>
      </c>
      <c r="N70" s="206">
        <v>34.299999999999997</v>
      </c>
      <c r="O70" s="206">
        <v>0</v>
      </c>
      <c r="P70" s="206">
        <v>36.15</v>
      </c>
      <c r="Q70" s="206">
        <v>2.63</v>
      </c>
      <c r="R70" s="206">
        <v>12.26</v>
      </c>
      <c r="S70" s="206">
        <v>7.66</v>
      </c>
      <c r="T70" s="206">
        <v>0</v>
      </c>
      <c r="U70" s="206">
        <v>20.51</v>
      </c>
      <c r="V70" s="206">
        <v>5.34</v>
      </c>
      <c r="W70" s="206">
        <v>9.2799999999999994</v>
      </c>
      <c r="X70" s="206">
        <v>43.36</v>
      </c>
      <c r="Y70" s="206">
        <v>0</v>
      </c>
      <c r="Z70" s="206">
        <v>70.97</v>
      </c>
      <c r="AA70" s="206">
        <v>23.51</v>
      </c>
      <c r="AB70" s="206">
        <v>0</v>
      </c>
      <c r="AC70" s="206">
        <v>11.74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57.27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20.2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8.93</v>
      </c>
      <c r="L71" s="206">
        <v>249.34</v>
      </c>
      <c r="M71" s="206">
        <v>26.62</v>
      </c>
      <c r="N71" s="206">
        <v>34.299999999999997</v>
      </c>
      <c r="O71" s="206">
        <v>0</v>
      </c>
      <c r="P71" s="206">
        <v>36.15</v>
      </c>
      <c r="Q71" s="206">
        <v>2.63</v>
      </c>
      <c r="R71" s="206">
        <v>12.26</v>
      </c>
      <c r="S71" s="206">
        <v>7.66</v>
      </c>
      <c r="T71" s="206">
        <v>0</v>
      </c>
      <c r="U71" s="206">
        <v>20.51</v>
      </c>
      <c r="V71" s="206">
        <v>5.34</v>
      </c>
      <c r="W71" s="206">
        <v>9.4600000000000009</v>
      </c>
      <c r="X71" s="206">
        <v>43.36</v>
      </c>
      <c r="Y71" s="206">
        <v>0</v>
      </c>
      <c r="Z71" s="206">
        <v>70.97</v>
      </c>
      <c r="AA71" s="206">
        <v>23.51</v>
      </c>
      <c r="AB71" s="206">
        <v>0</v>
      </c>
      <c r="AC71" s="206">
        <v>11.74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54.91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13.87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8.9600000000000009</v>
      </c>
      <c r="L72" s="206">
        <v>262.14999999999998</v>
      </c>
      <c r="M72" s="206">
        <v>26.62</v>
      </c>
      <c r="N72" s="206">
        <v>34.299999999999997</v>
      </c>
      <c r="O72" s="206">
        <v>0</v>
      </c>
      <c r="P72" s="206">
        <v>36.15</v>
      </c>
      <c r="Q72" s="206">
        <v>2.63</v>
      </c>
      <c r="R72" s="206">
        <v>12.26</v>
      </c>
      <c r="S72" s="206">
        <v>7.66</v>
      </c>
      <c r="T72" s="206">
        <v>0</v>
      </c>
      <c r="U72" s="206">
        <v>20.51</v>
      </c>
      <c r="V72" s="206">
        <v>5.34</v>
      </c>
      <c r="W72" s="206">
        <v>9.4600000000000009</v>
      </c>
      <c r="X72" s="206">
        <v>43.36</v>
      </c>
      <c r="Y72" s="206">
        <v>0</v>
      </c>
      <c r="Z72" s="206">
        <v>70.97</v>
      </c>
      <c r="AA72" s="206">
        <v>23.51</v>
      </c>
      <c r="AB72" s="206">
        <v>0</v>
      </c>
      <c r="AC72" s="206">
        <v>11.74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54.91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6.51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8.9600000000000009</v>
      </c>
      <c r="L73" s="206">
        <v>268.67</v>
      </c>
      <c r="M73" s="206">
        <v>26.62</v>
      </c>
      <c r="N73" s="206">
        <v>34.299999999999997</v>
      </c>
      <c r="O73" s="206">
        <v>0</v>
      </c>
      <c r="P73" s="206">
        <v>36.15</v>
      </c>
      <c r="Q73" s="206">
        <v>2.63</v>
      </c>
      <c r="R73" s="206">
        <v>12.26</v>
      </c>
      <c r="S73" s="206">
        <v>7.66</v>
      </c>
      <c r="T73" s="206">
        <v>0</v>
      </c>
      <c r="U73" s="206">
        <v>20.51</v>
      </c>
      <c r="V73" s="206">
        <v>5.34</v>
      </c>
      <c r="W73" s="206">
        <v>9.4600000000000009</v>
      </c>
      <c r="X73" s="206">
        <v>43.36</v>
      </c>
      <c r="Y73" s="206">
        <v>0</v>
      </c>
      <c r="Z73" s="206">
        <v>70.97</v>
      </c>
      <c r="AA73" s="206">
        <v>23.51</v>
      </c>
      <c r="AB73" s="206">
        <v>0</v>
      </c>
      <c r="AC73" s="206">
        <v>11.74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50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2.34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8.9600000000000009</v>
      </c>
      <c r="L74" s="206">
        <v>281.48</v>
      </c>
      <c r="M74" s="206">
        <v>26.62</v>
      </c>
      <c r="N74" s="206">
        <v>34.299999999999997</v>
      </c>
      <c r="O74" s="206">
        <v>0</v>
      </c>
      <c r="P74" s="206">
        <v>36.15</v>
      </c>
      <c r="Q74" s="206">
        <v>2.63</v>
      </c>
      <c r="R74" s="206">
        <v>12.26</v>
      </c>
      <c r="S74" s="206">
        <v>7.66</v>
      </c>
      <c r="T74" s="206">
        <v>0</v>
      </c>
      <c r="U74" s="206">
        <v>20.51</v>
      </c>
      <c r="V74" s="206">
        <v>5.34</v>
      </c>
      <c r="W74" s="206">
        <v>9.4600000000000009</v>
      </c>
      <c r="X74" s="206">
        <v>43.36</v>
      </c>
      <c r="Y74" s="206">
        <v>0</v>
      </c>
      <c r="Z74" s="206">
        <v>70.97</v>
      </c>
      <c r="AA74" s="206">
        <v>23.51</v>
      </c>
      <c r="AB74" s="206">
        <v>0</v>
      </c>
      <c r="AC74" s="206">
        <v>11.74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50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0.4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8.9600000000000009</v>
      </c>
      <c r="L75" s="206">
        <v>287.43</v>
      </c>
      <c r="M75" s="206">
        <v>26.62</v>
      </c>
      <c r="N75" s="206">
        <v>34.299999999999997</v>
      </c>
      <c r="O75" s="206">
        <v>0</v>
      </c>
      <c r="P75" s="206">
        <v>36.15</v>
      </c>
      <c r="Q75" s="206">
        <v>2.98</v>
      </c>
      <c r="R75" s="206">
        <v>12.26</v>
      </c>
      <c r="S75" s="206">
        <v>7.66</v>
      </c>
      <c r="T75" s="206">
        <v>0</v>
      </c>
      <c r="U75" s="206">
        <v>20.51</v>
      </c>
      <c r="V75" s="206">
        <v>5.34</v>
      </c>
      <c r="W75" s="206">
        <v>9.4600000000000009</v>
      </c>
      <c r="X75" s="206">
        <v>43.36</v>
      </c>
      <c r="Y75" s="206">
        <v>0</v>
      </c>
      <c r="Z75" s="206">
        <v>70.97</v>
      </c>
      <c r="AA75" s="206">
        <v>23.51</v>
      </c>
      <c r="AB75" s="206">
        <v>0</v>
      </c>
      <c r="AC75" s="206">
        <v>11.74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50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8.9600000000000009</v>
      </c>
      <c r="L76" s="206">
        <v>287.43</v>
      </c>
      <c r="M76" s="206">
        <v>26.62</v>
      </c>
      <c r="N76" s="206">
        <v>34.299999999999997</v>
      </c>
      <c r="O76" s="206">
        <v>0</v>
      </c>
      <c r="P76" s="206">
        <v>36.15</v>
      </c>
      <c r="Q76" s="206">
        <v>2.98</v>
      </c>
      <c r="R76" s="206">
        <v>12.26</v>
      </c>
      <c r="S76" s="206">
        <v>7.66</v>
      </c>
      <c r="T76" s="206">
        <v>0</v>
      </c>
      <c r="U76" s="206">
        <v>20.51</v>
      </c>
      <c r="V76" s="206">
        <v>5.34</v>
      </c>
      <c r="W76" s="206">
        <v>9.4600000000000009</v>
      </c>
      <c r="X76" s="206">
        <v>43.36</v>
      </c>
      <c r="Y76" s="206">
        <v>0</v>
      </c>
      <c r="Z76" s="206">
        <v>70.97</v>
      </c>
      <c r="AA76" s="206">
        <v>23.51</v>
      </c>
      <c r="AB76" s="206">
        <v>0</v>
      </c>
      <c r="AC76" s="206">
        <v>11.74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50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8.9600000000000009</v>
      </c>
      <c r="L77" s="206">
        <v>306.58999999999997</v>
      </c>
      <c r="M77" s="206">
        <v>26.62</v>
      </c>
      <c r="N77" s="206">
        <v>34.299999999999997</v>
      </c>
      <c r="O77" s="206">
        <v>0</v>
      </c>
      <c r="P77" s="206">
        <v>36.15</v>
      </c>
      <c r="Q77" s="206">
        <v>2.98</v>
      </c>
      <c r="R77" s="206">
        <v>12.26</v>
      </c>
      <c r="S77" s="206">
        <v>7.66</v>
      </c>
      <c r="T77" s="206">
        <v>0</v>
      </c>
      <c r="U77" s="206">
        <v>20.51</v>
      </c>
      <c r="V77" s="206">
        <v>5.34</v>
      </c>
      <c r="W77" s="206">
        <v>9.4600000000000009</v>
      </c>
      <c r="X77" s="206">
        <v>43.36</v>
      </c>
      <c r="Y77" s="206">
        <v>0</v>
      </c>
      <c r="Z77" s="206">
        <v>70.97</v>
      </c>
      <c r="AA77" s="206">
        <v>23.51</v>
      </c>
      <c r="AB77" s="206">
        <v>0</v>
      </c>
      <c r="AC77" s="206">
        <v>7.82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50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8.9600000000000009</v>
      </c>
      <c r="L78" s="206">
        <v>316.17</v>
      </c>
      <c r="M78" s="206">
        <v>26.62</v>
      </c>
      <c r="N78" s="206">
        <v>34.299999999999997</v>
      </c>
      <c r="O78" s="206">
        <v>0</v>
      </c>
      <c r="P78" s="206">
        <v>36.15</v>
      </c>
      <c r="Q78" s="206">
        <v>2.98</v>
      </c>
      <c r="R78" s="206">
        <v>12.26</v>
      </c>
      <c r="S78" s="206">
        <v>7.66</v>
      </c>
      <c r="T78" s="206">
        <v>0</v>
      </c>
      <c r="U78" s="206">
        <v>20.51</v>
      </c>
      <c r="V78" s="206">
        <v>5.34</v>
      </c>
      <c r="W78" s="206">
        <v>9.4600000000000009</v>
      </c>
      <c r="X78" s="206">
        <v>43.36</v>
      </c>
      <c r="Y78" s="206">
        <v>0</v>
      </c>
      <c r="Z78" s="206">
        <v>70.97</v>
      </c>
      <c r="AA78" s="206">
        <v>23.51</v>
      </c>
      <c r="AB78" s="206">
        <v>0</v>
      </c>
      <c r="AC78" s="206">
        <v>7.82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50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8.9600000000000009</v>
      </c>
      <c r="L79" s="206">
        <v>287.43</v>
      </c>
      <c r="M79" s="206">
        <v>26.62</v>
      </c>
      <c r="N79" s="206">
        <v>34.299999999999997</v>
      </c>
      <c r="O79" s="206">
        <v>0</v>
      </c>
      <c r="P79" s="206">
        <v>36.15</v>
      </c>
      <c r="Q79" s="206">
        <v>2.98</v>
      </c>
      <c r="R79" s="206">
        <v>12.26</v>
      </c>
      <c r="S79" s="206">
        <v>7.66</v>
      </c>
      <c r="T79" s="206">
        <v>0</v>
      </c>
      <c r="U79" s="206">
        <v>20.51</v>
      </c>
      <c r="V79" s="206">
        <v>5.34</v>
      </c>
      <c r="W79" s="206">
        <v>9.5399999999999991</v>
      </c>
      <c r="X79" s="206">
        <v>43.36</v>
      </c>
      <c r="Y79" s="206">
        <v>0</v>
      </c>
      <c r="Z79" s="206">
        <v>70.97</v>
      </c>
      <c r="AA79" s="206">
        <v>23.51</v>
      </c>
      <c r="AB79" s="206">
        <v>0</v>
      </c>
      <c r="AC79" s="206">
        <v>7.82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50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8.9600000000000009</v>
      </c>
      <c r="L80" s="206">
        <v>287.43</v>
      </c>
      <c r="M80" s="206">
        <v>26.62</v>
      </c>
      <c r="N80" s="206">
        <v>34.299999999999997</v>
      </c>
      <c r="O80" s="206">
        <v>0</v>
      </c>
      <c r="P80" s="206">
        <v>36.15</v>
      </c>
      <c r="Q80" s="206">
        <v>2.98</v>
      </c>
      <c r="R80" s="206">
        <v>12.26</v>
      </c>
      <c r="S80" s="206">
        <v>7.66</v>
      </c>
      <c r="T80" s="206">
        <v>0</v>
      </c>
      <c r="U80" s="206">
        <v>20.51</v>
      </c>
      <c r="V80" s="206">
        <v>5.34</v>
      </c>
      <c r="W80" s="206">
        <v>9.5399999999999991</v>
      </c>
      <c r="X80" s="206">
        <v>43.36</v>
      </c>
      <c r="Y80" s="206">
        <v>0</v>
      </c>
      <c r="Z80" s="206">
        <v>70.97</v>
      </c>
      <c r="AA80" s="206">
        <v>23.51</v>
      </c>
      <c r="AB80" s="206">
        <v>0</v>
      </c>
      <c r="AC80" s="206">
        <v>7.82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50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8.9600000000000009</v>
      </c>
      <c r="L81" s="206">
        <v>287.43</v>
      </c>
      <c r="M81" s="206">
        <v>26.62</v>
      </c>
      <c r="N81" s="206">
        <v>34.299999999999997</v>
      </c>
      <c r="O81" s="206">
        <v>0</v>
      </c>
      <c r="P81" s="206">
        <v>36.15</v>
      </c>
      <c r="Q81" s="206">
        <v>2.98</v>
      </c>
      <c r="R81" s="206">
        <v>12.26</v>
      </c>
      <c r="S81" s="206">
        <v>7.66</v>
      </c>
      <c r="T81" s="206">
        <v>0</v>
      </c>
      <c r="U81" s="206">
        <v>20.51</v>
      </c>
      <c r="V81" s="206">
        <v>5.34</v>
      </c>
      <c r="W81" s="206">
        <v>9.5399999999999991</v>
      </c>
      <c r="X81" s="206">
        <v>43.36</v>
      </c>
      <c r="Y81" s="206">
        <v>0</v>
      </c>
      <c r="Z81" s="206">
        <v>70.97</v>
      </c>
      <c r="AA81" s="206">
        <v>23.51</v>
      </c>
      <c r="AB81" s="206">
        <v>0</v>
      </c>
      <c r="AC81" s="206">
        <v>7.82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50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8.9600000000000009</v>
      </c>
      <c r="L82" s="206">
        <v>287.43</v>
      </c>
      <c r="M82" s="206">
        <v>26.62</v>
      </c>
      <c r="N82" s="206">
        <v>34.299999999999997</v>
      </c>
      <c r="O82" s="206">
        <v>0</v>
      </c>
      <c r="P82" s="206">
        <v>36.15</v>
      </c>
      <c r="Q82" s="206">
        <v>2.98</v>
      </c>
      <c r="R82" s="206">
        <v>12.26</v>
      </c>
      <c r="S82" s="206">
        <v>7.66</v>
      </c>
      <c r="T82" s="206">
        <v>0</v>
      </c>
      <c r="U82" s="206">
        <v>20.51</v>
      </c>
      <c r="V82" s="206">
        <v>5.34</v>
      </c>
      <c r="W82" s="206">
        <v>9.5399999999999991</v>
      </c>
      <c r="X82" s="206">
        <v>43.36</v>
      </c>
      <c r="Y82" s="206">
        <v>0</v>
      </c>
      <c r="Z82" s="206">
        <v>70.97</v>
      </c>
      <c r="AA82" s="206">
        <v>23.51</v>
      </c>
      <c r="AB82" s="206">
        <v>0</v>
      </c>
      <c r="AC82" s="206">
        <v>11.74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50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8.9600000000000009</v>
      </c>
      <c r="L83" s="206">
        <v>258.69</v>
      </c>
      <c r="M83" s="206">
        <v>26.62</v>
      </c>
      <c r="N83" s="206">
        <v>34.299999999999997</v>
      </c>
      <c r="O83" s="206">
        <v>0</v>
      </c>
      <c r="P83" s="206">
        <v>36.15</v>
      </c>
      <c r="Q83" s="206">
        <v>2.98</v>
      </c>
      <c r="R83" s="206">
        <v>12.26</v>
      </c>
      <c r="S83" s="206">
        <v>7.66</v>
      </c>
      <c r="T83" s="206">
        <v>0</v>
      </c>
      <c r="U83" s="206">
        <v>20.51</v>
      </c>
      <c r="V83" s="206">
        <v>5.34</v>
      </c>
      <c r="W83" s="206">
        <v>9.5399999999999991</v>
      </c>
      <c r="X83" s="206">
        <v>43.36</v>
      </c>
      <c r="Y83" s="206">
        <v>0</v>
      </c>
      <c r="Z83" s="206">
        <v>70.97</v>
      </c>
      <c r="AA83" s="206">
        <v>23.51</v>
      </c>
      <c r="AB83" s="206">
        <v>0</v>
      </c>
      <c r="AC83" s="206">
        <v>11.74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54.91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8.9600000000000009</v>
      </c>
      <c r="L84" s="206">
        <v>258.69</v>
      </c>
      <c r="M84" s="206">
        <v>26.62</v>
      </c>
      <c r="N84" s="206">
        <v>34.299999999999997</v>
      </c>
      <c r="O84" s="206">
        <v>0</v>
      </c>
      <c r="P84" s="206">
        <v>36.15</v>
      </c>
      <c r="Q84" s="206">
        <v>2.98</v>
      </c>
      <c r="R84" s="206">
        <v>12.26</v>
      </c>
      <c r="S84" s="206">
        <v>7.66</v>
      </c>
      <c r="T84" s="206">
        <v>0</v>
      </c>
      <c r="U84" s="206">
        <v>20.51</v>
      </c>
      <c r="V84" s="206">
        <v>5.34</v>
      </c>
      <c r="W84" s="206">
        <v>9.5399999999999991</v>
      </c>
      <c r="X84" s="206">
        <v>43.36</v>
      </c>
      <c r="Y84" s="206">
        <v>0</v>
      </c>
      <c r="Z84" s="206">
        <v>70.97</v>
      </c>
      <c r="AA84" s="206">
        <v>23.51</v>
      </c>
      <c r="AB84" s="206">
        <v>0</v>
      </c>
      <c r="AC84" s="206">
        <v>11.74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54.91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8.9600000000000009</v>
      </c>
      <c r="L85" s="206">
        <v>258.69</v>
      </c>
      <c r="M85" s="206">
        <v>26.62</v>
      </c>
      <c r="N85" s="206">
        <v>34.299999999999997</v>
      </c>
      <c r="O85" s="206">
        <v>0</v>
      </c>
      <c r="P85" s="206">
        <v>36.15</v>
      </c>
      <c r="Q85" s="206">
        <v>2.98</v>
      </c>
      <c r="R85" s="206">
        <v>12.26</v>
      </c>
      <c r="S85" s="206">
        <v>7.66</v>
      </c>
      <c r="T85" s="206">
        <v>0</v>
      </c>
      <c r="U85" s="206">
        <v>20.51</v>
      </c>
      <c r="V85" s="206">
        <v>5.34</v>
      </c>
      <c r="W85" s="206">
        <v>9.5399999999999991</v>
      </c>
      <c r="X85" s="206">
        <v>43.36</v>
      </c>
      <c r="Y85" s="206">
        <v>0</v>
      </c>
      <c r="Z85" s="206">
        <v>70.97</v>
      </c>
      <c r="AA85" s="206">
        <v>23.51</v>
      </c>
      <c r="AB85" s="206">
        <v>0</v>
      </c>
      <c r="AC85" s="206">
        <v>11.56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54.91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8.9600000000000009</v>
      </c>
      <c r="L86" s="206">
        <v>258.69</v>
      </c>
      <c r="M86" s="206">
        <v>26.62</v>
      </c>
      <c r="N86" s="206">
        <v>34.299999999999997</v>
      </c>
      <c r="O86" s="206">
        <v>0</v>
      </c>
      <c r="P86" s="206">
        <v>36.15</v>
      </c>
      <c r="Q86" s="206">
        <v>2.98</v>
      </c>
      <c r="R86" s="206">
        <v>12.26</v>
      </c>
      <c r="S86" s="206">
        <v>7.66</v>
      </c>
      <c r="T86" s="206">
        <v>0</v>
      </c>
      <c r="U86" s="206">
        <v>20.51</v>
      </c>
      <c r="V86" s="206">
        <v>5.34</v>
      </c>
      <c r="W86" s="206">
        <v>9.5399999999999991</v>
      </c>
      <c r="X86" s="206">
        <v>43.36</v>
      </c>
      <c r="Y86" s="206">
        <v>0</v>
      </c>
      <c r="Z86" s="206">
        <v>70.97</v>
      </c>
      <c r="AA86" s="206">
        <v>23.51</v>
      </c>
      <c r="AB86" s="206">
        <v>0</v>
      </c>
      <c r="AC86" s="206">
        <v>11.56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54.91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8.9600000000000009</v>
      </c>
      <c r="L87" s="206">
        <v>249.11</v>
      </c>
      <c r="M87" s="206">
        <v>26.62</v>
      </c>
      <c r="N87" s="206">
        <v>34.299999999999997</v>
      </c>
      <c r="O87" s="206">
        <v>0</v>
      </c>
      <c r="P87" s="206">
        <v>36.15</v>
      </c>
      <c r="Q87" s="206">
        <v>2.98</v>
      </c>
      <c r="R87" s="206">
        <v>12.26</v>
      </c>
      <c r="S87" s="206">
        <v>7.66</v>
      </c>
      <c r="T87" s="206">
        <v>0</v>
      </c>
      <c r="U87" s="206">
        <v>20.51</v>
      </c>
      <c r="V87" s="206">
        <v>5.34</v>
      </c>
      <c r="W87" s="206">
        <v>9.5399999999999991</v>
      </c>
      <c r="X87" s="206">
        <v>43.36</v>
      </c>
      <c r="Y87" s="206">
        <v>0</v>
      </c>
      <c r="Z87" s="206">
        <v>70.97</v>
      </c>
      <c r="AA87" s="206">
        <v>23.51</v>
      </c>
      <c r="AB87" s="206">
        <v>0</v>
      </c>
      <c r="AC87" s="206">
        <v>11.56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57.27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8.9600000000000009</v>
      </c>
      <c r="L88" s="206">
        <v>249.11</v>
      </c>
      <c r="M88" s="206">
        <v>26.62</v>
      </c>
      <c r="N88" s="206">
        <v>34.299999999999997</v>
      </c>
      <c r="O88" s="206">
        <v>0</v>
      </c>
      <c r="P88" s="206">
        <v>36.15</v>
      </c>
      <c r="Q88" s="206">
        <v>2.98</v>
      </c>
      <c r="R88" s="206">
        <v>12.26</v>
      </c>
      <c r="S88" s="206">
        <v>7.66</v>
      </c>
      <c r="T88" s="206">
        <v>0</v>
      </c>
      <c r="U88" s="206">
        <v>20.51</v>
      </c>
      <c r="V88" s="206">
        <v>5.34</v>
      </c>
      <c r="W88" s="206">
        <v>9.5399999999999991</v>
      </c>
      <c r="X88" s="206">
        <v>43.36</v>
      </c>
      <c r="Y88" s="206">
        <v>0</v>
      </c>
      <c r="Z88" s="206">
        <v>70.97</v>
      </c>
      <c r="AA88" s="206">
        <v>23.51</v>
      </c>
      <c r="AB88" s="206">
        <v>0</v>
      </c>
      <c r="AC88" s="206">
        <v>11.56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57.27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8.58</v>
      </c>
      <c r="L89" s="206">
        <v>191.62</v>
      </c>
      <c r="M89" s="206">
        <v>26.62</v>
      </c>
      <c r="N89" s="206">
        <v>34.299999999999997</v>
      </c>
      <c r="O89" s="206">
        <v>0</v>
      </c>
      <c r="P89" s="206">
        <v>36.15</v>
      </c>
      <c r="Q89" s="206">
        <v>2.85</v>
      </c>
      <c r="R89" s="206">
        <v>11.75</v>
      </c>
      <c r="S89" s="206">
        <v>7.34</v>
      </c>
      <c r="T89" s="206">
        <v>0</v>
      </c>
      <c r="U89" s="206">
        <v>20.51</v>
      </c>
      <c r="V89" s="206">
        <v>5.12</v>
      </c>
      <c r="W89" s="206">
        <v>9.14</v>
      </c>
      <c r="X89" s="206">
        <v>42.16</v>
      </c>
      <c r="Y89" s="206">
        <v>0</v>
      </c>
      <c r="Z89" s="206">
        <v>70.97</v>
      </c>
      <c r="AA89" s="206">
        <v>22.82</v>
      </c>
      <c r="AB89" s="206">
        <v>0</v>
      </c>
      <c r="AC89" s="206">
        <v>11.26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58.52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8.58</v>
      </c>
      <c r="L90" s="206">
        <v>191.62</v>
      </c>
      <c r="M90" s="206">
        <v>26.62</v>
      </c>
      <c r="N90" s="206">
        <v>34.299999999999997</v>
      </c>
      <c r="O90" s="206">
        <v>0</v>
      </c>
      <c r="P90" s="206">
        <v>36.15</v>
      </c>
      <c r="Q90" s="206">
        <v>2.85</v>
      </c>
      <c r="R90" s="206">
        <v>11.75</v>
      </c>
      <c r="S90" s="206">
        <v>7.34</v>
      </c>
      <c r="T90" s="206">
        <v>0</v>
      </c>
      <c r="U90" s="206">
        <v>20.51</v>
      </c>
      <c r="V90" s="206">
        <v>5.12</v>
      </c>
      <c r="W90" s="206">
        <v>9.14</v>
      </c>
      <c r="X90" s="206">
        <v>42.16</v>
      </c>
      <c r="Y90" s="206">
        <v>0</v>
      </c>
      <c r="Z90" s="206">
        <v>70.97</v>
      </c>
      <c r="AA90" s="206">
        <v>22.82</v>
      </c>
      <c r="AB90" s="206">
        <v>0</v>
      </c>
      <c r="AC90" s="206">
        <v>11.26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58.52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191.62</v>
      </c>
      <c r="M91" s="206">
        <v>26.62</v>
      </c>
      <c r="N91" s="206">
        <v>34.299999999999997</v>
      </c>
      <c r="O91" s="206">
        <v>0</v>
      </c>
      <c r="P91" s="206">
        <v>36.15</v>
      </c>
      <c r="Q91" s="206">
        <v>0</v>
      </c>
      <c r="R91" s="206">
        <v>0</v>
      </c>
      <c r="S91" s="206">
        <v>0</v>
      </c>
      <c r="T91" s="206">
        <v>0</v>
      </c>
      <c r="U91" s="206">
        <v>20.51</v>
      </c>
      <c r="V91" s="206">
        <v>0</v>
      </c>
      <c r="W91" s="206">
        <v>2.87</v>
      </c>
      <c r="X91" s="206">
        <v>42.16</v>
      </c>
      <c r="Y91" s="206">
        <v>0</v>
      </c>
      <c r="Z91" s="206">
        <v>70.97</v>
      </c>
      <c r="AA91" s="206">
        <v>7.66</v>
      </c>
      <c r="AB91" s="206">
        <v>0</v>
      </c>
      <c r="AC91" s="206">
        <v>11.26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58.52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191.62</v>
      </c>
      <c r="M92" s="206">
        <v>26.62</v>
      </c>
      <c r="N92" s="206">
        <v>34.299999999999997</v>
      </c>
      <c r="O92" s="206">
        <v>0</v>
      </c>
      <c r="P92" s="206">
        <v>36.15</v>
      </c>
      <c r="Q92" s="206">
        <v>0</v>
      </c>
      <c r="R92" s="206">
        <v>0</v>
      </c>
      <c r="S92" s="206">
        <v>0</v>
      </c>
      <c r="T92" s="206">
        <v>0</v>
      </c>
      <c r="U92" s="206">
        <v>20.51</v>
      </c>
      <c r="V92" s="206">
        <v>0</v>
      </c>
      <c r="W92" s="206">
        <v>2.87</v>
      </c>
      <c r="X92" s="206">
        <v>42.16</v>
      </c>
      <c r="Y92" s="206">
        <v>0</v>
      </c>
      <c r="Z92" s="206">
        <v>70.97</v>
      </c>
      <c r="AA92" s="206">
        <v>7.66</v>
      </c>
      <c r="AB92" s="206">
        <v>0</v>
      </c>
      <c r="AC92" s="206">
        <v>11.26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58.52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191.62</v>
      </c>
      <c r="M93" s="206">
        <v>26.62</v>
      </c>
      <c r="N93" s="206">
        <v>34.299999999999997</v>
      </c>
      <c r="O93" s="206">
        <v>0</v>
      </c>
      <c r="P93" s="206">
        <v>36.15</v>
      </c>
      <c r="Q93" s="206">
        <v>0</v>
      </c>
      <c r="R93" s="206">
        <v>0</v>
      </c>
      <c r="S93" s="206">
        <v>0</v>
      </c>
      <c r="T93" s="206">
        <v>0</v>
      </c>
      <c r="U93" s="206">
        <v>20.51</v>
      </c>
      <c r="V93" s="206">
        <v>0</v>
      </c>
      <c r="W93" s="206">
        <v>2.87</v>
      </c>
      <c r="X93" s="206">
        <v>42.16</v>
      </c>
      <c r="Y93" s="206">
        <v>0</v>
      </c>
      <c r="Z93" s="206">
        <v>70.97</v>
      </c>
      <c r="AA93" s="206">
        <v>7.66</v>
      </c>
      <c r="AB93" s="206">
        <v>0</v>
      </c>
      <c r="AC93" s="206">
        <v>11.26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58.52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191.62</v>
      </c>
      <c r="M94" s="206">
        <v>26.62</v>
      </c>
      <c r="N94" s="206">
        <v>34.299999999999997</v>
      </c>
      <c r="O94" s="206">
        <v>0</v>
      </c>
      <c r="P94" s="206">
        <v>36.15</v>
      </c>
      <c r="Q94" s="206">
        <v>0</v>
      </c>
      <c r="R94" s="206">
        <v>0</v>
      </c>
      <c r="S94" s="206">
        <v>0</v>
      </c>
      <c r="T94" s="206">
        <v>0</v>
      </c>
      <c r="U94" s="206">
        <v>20.51</v>
      </c>
      <c r="V94" s="206">
        <v>0</v>
      </c>
      <c r="W94" s="206">
        <v>2.87</v>
      </c>
      <c r="X94" s="206">
        <v>14.37</v>
      </c>
      <c r="Y94" s="206">
        <v>0</v>
      </c>
      <c r="Z94" s="206">
        <v>70.97</v>
      </c>
      <c r="AA94" s="206">
        <v>7.66</v>
      </c>
      <c r="AB94" s="206">
        <v>0</v>
      </c>
      <c r="AC94" s="206">
        <v>11.26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58.52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191.62</v>
      </c>
      <c r="M95" s="206">
        <v>26.62</v>
      </c>
      <c r="N95" s="206">
        <v>34.299999999999997</v>
      </c>
      <c r="O95" s="206">
        <v>0</v>
      </c>
      <c r="P95" s="206">
        <v>36.15</v>
      </c>
      <c r="Q95" s="206">
        <v>0</v>
      </c>
      <c r="R95" s="206">
        <v>0</v>
      </c>
      <c r="S95" s="206">
        <v>0</v>
      </c>
      <c r="T95" s="206">
        <v>0</v>
      </c>
      <c r="U95" s="206">
        <v>20.51</v>
      </c>
      <c r="V95" s="206">
        <v>0</v>
      </c>
      <c r="W95" s="206">
        <v>2.87</v>
      </c>
      <c r="X95" s="206">
        <v>14.37</v>
      </c>
      <c r="Y95" s="206">
        <v>0</v>
      </c>
      <c r="Z95" s="206">
        <v>23.95</v>
      </c>
      <c r="AA95" s="206">
        <v>7.66</v>
      </c>
      <c r="AB95" s="206">
        <v>0</v>
      </c>
      <c r="AC95" s="206">
        <v>11.26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58.52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191.62</v>
      </c>
      <c r="M96" s="206">
        <v>26.62</v>
      </c>
      <c r="N96" s="206">
        <v>34.299999999999997</v>
      </c>
      <c r="O96" s="206">
        <v>0</v>
      </c>
      <c r="P96" s="206">
        <v>36.15</v>
      </c>
      <c r="Q96" s="206">
        <v>0</v>
      </c>
      <c r="R96" s="206">
        <v>0</v>
      </c>
      <c r="S96" s="206">
        <v>0</v>
      </c>
      <c r="T96" s="206">
        <v>0</v>
      </c>
      <c r="U96" s="206">
        <v>20.51</v>
      </c>
      <c r="V96" s="206">
        <v>0</v>
      </c>
      <c r="W96" s="206">
        <v>2.87</v>
      </c>
      <c r="X96" s="206">
        <v>14.37</v>
      </c>
      <c r="Y96" s="206">
        <v>0</v>
      </c>
      <c r="Z96" s="206">
        <v>23.95</v>
      </c>
      <c r="AA96" s="206">
        <v>7.66</v>
      </c>
      <c r="AB96" s="206">
        <v>0</v>
      </c>
      <c r="AC96" s="206">
        <v>11.26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58.52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191.62</v>
      </c>
      <c r="M97" s="206">
        <v>26.62</v>
      </c>
      <c r="N97" s="206">
        <v>34.299999999999997</v>
      </c>
      <c r="O97" s="206">
        <v>0</v>
      </c>
      <c r="P97" s="206">
        <v>36.15</v>
      </c>
      <c r="Q97" s="206">
        <v>0</v>
      </c>
      <c r="R97" s="206">
        <v>0</v>
      </c>
      <c r="S97" s="206">
        <v>0</v>
      </c>
      <c r="T97" s="206">
        <v>0</v>
      </c>
      <c r="U97" s="206">
        <v>20.51</v>
      </c>
      <c r="V97" s="206">
        <v>0</v>
      </c>
      <c r="W97" s="206">
        <v>2.87</v>
      </c>
      <c r="X97" s="206">
        <v>14.37</v>
      </c>
      <c r="Y97" s="206">
        <v>0</v>
      </c>
      <c r="Z97" s="206">
        <v>23.95</v>
      </c>
      <c r="AA97" s="206">
        <v>7.66</v>
      </c>
      <c r="AB97" s="206">
        <v>0</v>
      </c>
      <c r="AC97" s="206">
        <v>11.26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58.52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191.62</v>
      </c>
      <c r="M98" s="206">
        <v>26.62</v>
      </c>
      <c r="N98" s="206">
        <v>34.299999999999997</v>
      </c>
      <c r="O98" s="206">
        <v>0</v>
      </c>
      <c r="P98" s="206">
        <v>36.15</v>
      </c>
      <c r="Q98" s="206">
        <v>0</v>
      </c>
      <c r="R98" s="206">
        <v>0</v>
      </c>
      <c r="S98" s="206">
        <v>0</v>
      </c>
      <c r="T98" s="206">
        <v>0</v>
      </c>
      <c r="U98" s="206">
        <v>20.51</v>
      </c>
      <c r="V98" s="206">
        <v>0</v>
      </c>
      <c r="W98" s="206">
        <v>2.87</v>
      </c>
      <c r="X98" s="206">
        <v>14.37</v>
      </c>
      <c r="Y98" s="206">
        <v>0</v>
      </c>
      <c r="Z98" s="206">
        <v>23.95</v>
      </c>
      <c r="AA98" s="206">
        <v>7.66</v>
      </c>
      <c r="AB98" s="206">
        <v>0</v>
      </c>
      <c r="AC98" s="206">
        <v>11.26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58.52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0.16999500000000009</v>
      </c>
      <c r="L99">
        <f t="shared" si="0"/>
        <v>4.3837775000000017</v>
      </c>
      <c r="M99">
        <f t="shared" si="0"/>
        <v>0.63887999999999856</v>
      </c>
      <c r="N99">
        <f t="shared" si="0"/>
        <v>0.82320000000000115</v>
      </c>
      <c r="O99">
        <f t="shared" si="0"/>
        <v>0</v>
      </c>
      <c r="P99">
        <f t="shared" si="0"/>
        <v>0.86760000000000137</v>
      </c>
      <c r="Q99">
        <f t="shared" si="0"/>
        <v>6.0022499999999951E-2</v>
      </c>
      <c r="R99">
        <f t="shared" si="0"/>
        <v>0.22838249999999988</v>
      </c>
      <c r="S99">
        <f t="shared" si="0"/>
        <v>0.14323750000000016</v>
      </c>
      <c r="T99">
        <f t="shared" si="0"/>
        <v>0</v>
      </c>
      <c r="U99">
        <f t="shared" si="0"/>
        <v>0.49223999999999984</v>
      </c>
      <c r="V99">
        <f t="shared" si="0"/>
        <v>8.6664999999999937E-2</v>
      </c>
      <c r="W99">
        <f t="shared" si="0"/>
        <v>0.17016749999999997</v>
      </c>
      <c r="X99">
        <f t="shared" si="0"/>
        <v>0.81209999999999993</v>
      </c>
      <c r="Y99">
        <f t="shared" si="0"/>
        <v>0</v>
      </c>
      <c r="Z99">
        <f t="shared" si="0"/>
        <v>1.5077600000000002</v>
      </c>
      <c r="AA99">
        <f t="shared" si="0"/>
        <v>0.44657750000000002</v>
      </c>
      <c r="AB99">
        <f t="shared" si="0"/>
        <v>0</v>
      </c>
      <c r="AC99">
        <f t="shared" si="0"/>
        <v>0.27345999999999998</v>
      </c>
      <c r="AD99">
        <f t="shared" si="0"/>
        <v>1.78E-2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1.4304300000000008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0.20292750000000009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1.31</v>
      </c>
      <c r="L3" s="206">
        <v>0.68</v>
      </c>
      <c r="M3" s="206">
        <v>2.2599999999999998</v>
      </c>
      <c r="N3" s="206">
        <v>2.4</v>
      </c>
      <c r="O3" s="206">
        <v>1.33</v>
      </c>
      <c r="P3" s="206">
        <v>0</v>
      </c>
      <c r="Q3" s="206">
        <v>0.17</v>
      </c>
      <c r="R3" s="206">
        <v>0.44</v>
      </c>
      <c r="S3" s="206">
        <v>0.28000000000000003</v>
      </c>
      <c r="T3" s="206">
        <v>0.54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19.64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1.31</v>
      </c>
      <c r="L4" s="206">
        <v>0.68</v>
      </c>
      <c r="M4" s="206">
        <v>2.2599999999999998</v>
      </c>
      <c r="N4" s="206">
        <v>2.4</v>
      </c>
      <c r="O4" s="206">
        <v>1.33</v>
      </c>
      <c r="P4" s="206">
        <v>0</v>
      </c>
      <c r="Q4" s="206">
        <v>0.17</v>
      </c>
      <c r="R4" s="206">
        <v>0.44</v>
      </c>
      <c r="S4" s="206">
        <v>0.27</v>
      </c>
      <c r="T4" s="206">
        <v>0.54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19.64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1.31</v>
      </c>
      <c r="L5" s="206">
        <v>0.68</v>
      </c>
      <c r="M5" s="206">
        <v>2.2599999999999998</v>
      </c>
      <c r="N5" s="206">
        <v>2.4</v>
      </c>
      <c r="O5" s="206">
        <v>1.33</v>
      </c>
      <c r="P5" s="206">
        <v>0</v>
      </c>
      <c r="Q5" s="206">
        <v>0.17</v>
      </c>
      <c r="R5" s="206">
        <v>0.53</v>
      </c>
      <c r="S5" s="206">
        <v>0.28000000000000003</v>
      </c>
      <c r="T5" s="206">
        <v>0.54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19.64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1.31</v>
      </c>
      <c r="L6" s="206">
        <v>0.68</v>
      </c>
      <c r="M6" s="206">
        <v>2.2599999999999998</v>
      </c>
      <c r="N6" s="206">
        <v>2.4</v>
      </c>
      <c r="O6" s="206">
        <v>1.33</v>
      </c>
      <c r="P6" s="206">
        <v>0</v>
      </c>
      <c r="Q6" s="206">
        <v>0.17</v>
      </c>
      <c r="R6" s="206">
        <v>0.53</v>
      </c>
      <c r="S6" s="206">
        <v>0.28000000000000003</v>
      </c>
      <c r="T6" s="206">
        <v>0.54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19.64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1.31</v>
      </c>
      <c r="L7" s="206">
        <v>0.68</v>
      </c>
      <c r="M7" s="206">
        <v>2.2599999999999998</v>
      </c>
      <c r="N7" s="206">
        <v>2.4</v>
      </c>
      <c r="O7" s="206">
        <v>1.33</v>
      </c>
      <c r="P7" s="206">
        <v>0</v>
      </c>
      <c r="Q7" s="206">
        <v>0.18</v>
      </c>
      <c r="R7" s="206">
        <v>0.56000000000000005</v>
      </c>
      <c r="S7" s="206">
        <v>0.28999999999999998</v>
      </c>
      <c r="T7" s="206">
        <v>0.54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19.64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1.31</v>
      </c>
      <c r="L8" s="206">
        <v>0.68</v>
      </c>
      <c r="M8" s="206">
        <v>2.2599999999999998</v>
      </c>
      <c r="N8" s="206">
        <v>2.4</v>
      </c>
      <c r="O8" s="206">
        <v>1.33</v>
      </c>
      <c r="P8" s="206">
        <v>0</v>
      </c>
      <c r="Q8" s="206">
        <v>0.18</v>
      </c>
      <c r="R8" s="206">
        <v>0.56000000000000005</v>
      </c>
      <c r="S8" s="206">
        <v>0.28999999999999998</v>
      </c>
      <c r="T8" s="206">
        <v>0.54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19.64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1.31</v>
      </c>
      <c r="L9" s="206">
        <v>0.68</v>
      </c>
      <c r="M9" s="206">
        <v>2.2599999999999998</v>
      </c>
      <c r="N9" s="206">
        <v>2.4</v>
      </c>
      <c r="O9" s="206">
        <v>1.33</v>
      </c>
      <c r="P9" s="206">
        <v>0</v>
      </c>
      <c r="Q9" s="206">
        <v>0.18</v>
      </c>
      <c r="R9" s="206">
        <v>0.56000000000000005</v>
      </c>
      <c r="S9" s="206">
        <v>0.28999999999999998</v>
      </c>
      <c r="T9" s="206">
        <v>0.54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19.64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1.31</v>
      </c>
      <c r="L10" s="206">
        <v>0.68</v>
      </c>
      <c r="M10" s="206">
        <v>2.2599999999999998</v>
      </c>
      <c r="N10" s="206">
        <v>2.4</v>
      </c>
      <c r="O10" s="206">
        <v>1.33</v>
      </c>
      <c r="P10" s="206">
        <v>0</v>
      </c>
      <c r="Q10" s="206">
        <v>0.18</v>
      </c>
      <c r="R10" s="206">
        <v>0.56000000000000005</v>
      </c>
      <c r="S10" s="206">
        <v>0.28999999999999998</v>
      </c>
      <c r="T10" s="206">
        <v>0.54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19.64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1.31</v>
      </c>
      <c r="L11" s="206">
        <v>0.68</v>
      </c>
      <c r="M11" s="206">
        <v>2.2599999999999998</v>
      </c>
      <c r="N11" s="206">
        <v>2.4</v>
      </c>
      <c r="O11" s="206">
        <v>1.33</v>
      </c>
      <c r="P11" s="206">
        <v>0</v>
      </c>
      <c r="Q11" s="206">
        <v>0.18</v>
      </c>
      <c r="R11" s="206">
        <v>0.56000000000000005</v>
      </c>
      <c r="S11" s="206">
        <v>0.28999999999999998</v>
      </c>
      <c r="T11" s="206">
        <v>0.54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19.64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1.31</v>
      </c>
      <c r="L12" s="206">
        <v>0.68</v>
      </c>
      <c r="M12" s="206">
        <v>2.2599999999999998</v>
      </c>
      <c r="N12" s="206">
        <v>2.4</v>
      </c>
      <c r="O12" s="206">
        <v>1.33</v>
      </c>
      <c r="P12" s="206">
        <v>0</v>
      </c>
      <c r="Q12" s="206">
        <v>0.18</v>
      </c>
      <c r="R12" s="206">
        <v>0.56000000000000005</v>
      </c>
      <c r="S12" s="206">
        <v>0.28999999999999998</v>
      </c>
      <c r="T12" s="206">
        <v>0.54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19.64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1.31</v>
      </c>
      <c r="L13" s="206">
        <v>0.68</v>
      </c>
      <c r="M13" s="206">
        <v>2.2599999999999998</v>
      </c>
      <c r="N13" s="206">
        <v>2.4</v>
      </c>
      <c r="O13" s="206">
        <v>1.33</v>
      </c>
      <c r="P13" s="206">
        <v>0</v>
      </c>
      <c r="Q13" s="206">
        <v>0.18</v>
      </c>
      <c r="R13" s="206">
        <v>0.56000000000000005</v>
      </c>
      <c r="S13" s="206">
        <v>0.28999999999999998</v>
      </c>
      <c r="T13" s="206">
        <v>0.54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1.9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19.64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1.31</v>
      </c>
      <c r="L14" s="206">
        <v>0.68</v>
      </c>
      <c r="M14" s="206">
        <v>2.2599999999999998</v>
      </c>
      <c r="N14" s="206">
        <v>2.4</v>
      </c>
      <c r="O14" s="206">
        <v>1.33</v>
      </c>
      <c r="P14" s="206">
        <v>0</v>
      </c>
      <c r="Q14" s="206">
        <v>0.18</v>
      </c>
      <c r="R14" s="206">
        <v>0.56000000000000005</v>
      </c>
      <c r="S14" s="206">
        <v>0.28999999999999998</v>
      </c>
      <c r="T14" s="206">
        <v>0.54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1.9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19.64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1.31</v>
      </c>
      <c r="L15" s="206">
        <v>0.68</v>
      </c>
      <c r="M15" s="206">
        <v>2.2599999999999998</v>
      </c>
      <c r="N15" s="206">
        <v>2.4</v>
      </c>
      <c r="O15" s="206">
        <v>1.33</v>
      </c>
      <c r="P15" s="206">
        <v>0</v>
      </c>
      <c r="Q15" s="206">
        <v>0.19</v>
      </c>
      <c r="R15" s="206">
        <v>0.56000000000000005</v>
      </c>
      <c r="S15" s="206">
        <v>0.28999999999999998</v>
      </c>
      <c r="T15" s="206">
        <v>0.54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19.64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1.31</v>
      </c>
      <c r="L16" s="206">
        <v>0.68</v>
      </c>
      <c r="M16" s="206">
        <v>2.2599999999999998</v>
      </c>
      <c r="N16" s="206">
        <v>2.4</v>
      </c>
      <c r="O16" s="206">
        <v>1.33</v>
      </c>
      <c r="P16" s="206">
        <v>0</v>
      </c>
      <c r="Q16" s="206">
        <v>0.19</v>
      </c>
      <c r="R16" s="206">
        <v>0.54</v>
      </c>
      <c r="S16" s="206">
        <v>0.28999999999999998</v>
      </c>
      <c r="T16" s="206">
        <v>0.54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19.64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1.31</v>
      </c>
      <c r="L17" s="206">
        <v>0.68</v>
      </c>
      <c r="M17" s="206">
        <v>2.2599999999999998</v>
      </c>
      <c r="N17" s="206">
        <v>2.4</v>
      </c>
      <c r="O17" s="206">
        <v>1.33</v>
      </c>
      <c r="P17" s="206">
        <v>0</v>
      </c>
      <c r="Q17" s="206">
        <v>0.19</v>
      </c>
      <c r="R17" s="206">
        <v>0.54</v>
      </c>
      <c r="S17" s="206">
        <v>0.28000000000000003</v>
      </c>
      <c r="T17" s="206">
        <v>0.54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19.64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1.31</v>
      </c>
      <c r="L18" s="206">
        <v>0.68</v>
      </c>
      <c r="M18" s="206">
        <v>2.2599999999999998</v>
      </c>
      <c r="N18" s="206">
        <v>2.4</v>
      </c>
      <c r="O18" s="206">
        <v>1.33</v>
      </c>
      <c r="P18" s="206">
        <v>0</v>
      </c>
      <c r="Q18" s="206">
        <v>0.19</v>
      </c>
      <c r="R18" s="206">
        <v>0.52</v>
      </c>
      <c r="S18" s="206">
        <v>0.28000000000000003</v>
      </c>
      <c r="T18" s="206">
        <v>0.54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19.64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1.31</v>
      </c>
      <c r="L19" s="206">
        <v>0.68</v>
      </c>
      <c r="M19" s="206">
        <v>2.2599999999999998</v>
      </c>
      <c r="N19" s="206">
        <v>2.4</v>
      </c>
      <c r="O19" s="206">
        <v>1.33</v>
      </c>
      <c r="P19" s="206">
        <v>0</v>
      </c>
      <c r="Q19" s="206">
        <v>0.19</v>
      </c>
      <c r="R19" s="206">
        <v>0.52</v>
      </c>
      <c r="S19" s="206">
        <v>0.28000000000000003</v>
      </c>
      <c r="T19" s="206">
        <v>0.54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19.64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1.31</v>
      </c>
      <c r="L20" s="206">
        <v>0.68</v>
      </c>
      <c r="M20" s="206">
        <v>2.2599999999999998</v>
      </c>
      <c r="N20" s="206">
        <v>2.4</v>
      </c>
      <c r="O20" s="206">
        <v>1.33</v>
      </c>
      <c r="P20" s="206">
        <v>0</v>
      </c>
      <c r="Q20" s="206">
        <v>0.19</v>
      </c>
      <c r="R20" s="206">
        <v>0.53</v>
      </c>
      <c r="S20" s="206">
        <v>0.28000000000000003</v>
      </c>
      <c r="T20" s="206">
        <v>0.54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19.64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1.31</v>
      </c>
      <c r="L21" s="206">
        <v>0.68</v>
      </c>
      <c r="M21" s="206">
        <v>2.2599999999999998</v>
      </c>
      <c r="N21" s="206">
        <v>2.4</v>
      </c>
      <c r="O21" s="206">
        <v>1.33</v>
      </c>
      <c r="P21" s="206">
        <v>0</v>
      </c>
      <c r="Q21" s="206">
        <v>0.19</v>
      </c>
      <c r="R21" s="206">
        <v>0.53</v>
      </c>
      <c r="S21" s="206">
        <v>0.28000000000000003</v>
      </c>
      <c r="T21" s="206">
        <v>0.54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19.64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1.31</v>
      </c>
      <c r="L22" s="206">
        <v>0.68</v>
      </c>
      <c r="M22" s="206">
        <v>2.2599999999999998</v>
      </c>
      <c r="N22" s="206">
        <v>2.4</v>
      </c>
      <c r="O22" s="206">
        <v>1.33</v>
      </c>
      <c r="P22" s="206">
        <v>0</v>
      </c>
      <c r="Q22" s="206">
        <v>0.19</v>
      </c>
      <c r="R22" s="206">
        <v>0.52</v>
      </c>
      <c r="S22" s="206">
        <v>0.28000000000000003</v>
      </c>
      <c r="T22" s="206">
        <v>0.54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19.64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1.31</v>
      </c>
      <c r="L23" s="206">
        <v>0.68</v>
      </c>
      <c r="M23" s="206">
        <v>2.2599999999999998</v>
      </c>
      <c r="N23" s="206">
        <v>2.4</v>
      </c>
      <c r="O23" s="206">
        <v>1.33</v>
      </c>
      <c r="P23" s="206">
        <v>0</v>
      </c>
      <c r="Q23" s="206">
        <v>0.19</v>
      </c>
      <c r="R23" s="206">
        <v>0.43</v>
      </c>
      <c r="S23" s="206">
        <v>0.26</v>
      </c>
      <c r="T23" s="206">
        <v>0.54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19.22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1.28</v>
      </c>
      <c r="L24" s="206">
        <v>0.68</v>
      </c>
      <c r="M24" s="206">
        <v>2.2599999999999998</v>
      </c>
      <c r="N24" s="206">
        <v>2.4</v>
      </c>
      <c r="O24" s="206">
        <v>1.33</v>
      </c>
      <c r="P24" s="206">
        <v>0</v>
      </c>
      <c r="Q24" s="206">
        <v>0.19</v>
      </c>
      <c r="R24" s="206">
        <v>0.43</v>
      </c>
      <c r="S24" s="206">
        <v>0.26</v>
      </c>
      <c r="T24" s="206">
        <v>0.54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19.22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0.68</v>
      </c>
      <c r="M25" s="206">
        <v>2.2599999999999998</v>
      </c>
      <c r="N25" s="206">
        <v>2.4</v>
      </c>
      <c r="O25" s="206">
        <v>1.33</v>
      </c>
      <c r="P25" s="206">
        <v>0</v>
      </c>
      <c r="Q25" s="206">
        <v>0.19</v>
      </c>
      <c r="R25" s="206">
        <v>0</v>
      </c>
      <c r="S25" s="206">
        <v>0.2</v>
      </c>
      <c r="T25" s="206">
        <v>0.54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18.690000000000001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0.68</v>
      </c>
      <c r="M26" s="206">
        <v>2.2599999999999998</v>
      </c>
      <c r="N26" s="206">
        <v>2.4</v>
      </c>
      <c r="O26" s="206">
        <v>1.33</v>
      </c>
      <c r="P26" s="206">
        <v>0</v>
      </c>
      <c r="Q26" s="206">
        <v>0.18</v>
      </c>
      <c r="R26" s="206">
        <v>0</v>
      </c>
      <c r="S26" s="206">
        <v>0.17</v>
      </c>
      <c r="T26" s="206">
        <v>0.54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18.690000000000001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0.63</v>
      </c>
      <c r="M27" s="206">
        <v>2.2599999999999998</v>
      </c>
      <c r="N27" s="206">
        <v>2.4</v>
      </c>
      <c r="O27" s="206">
        <v>1.33</v>
      </c>
      <c r="P27" s="206">
        <v>0</v>
      </c>
      <c r="Q27" s="206">
        <v>0</v>
      </c>
      <c r="R27" s="206">
        <v>0</v>
      </c>
      <c r="S27" s="206">
        <v>0</v>
      </c>
      <c r="T27" s="206">
        <v>0.54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0.68</v>
      </c>
      <c r="M28" s="206">
        <v>2.2599999999999998</v>
      </c>
      <c r="N28" s="206">
        <v>2.4</v>
      </c>
      <c r="O28" s="206">
        <v>1.33</v>
      </c>
      <c r="P28" s="206">
        <v>0</v>
      </c>
      <c r="Q28" s="206">
        <v>0.18</v>
      </c>
      <c r="R28" s="206">
        <v>0</v>
      </c>
      <c r="S28" s="206">
        <v>0</v>
      </c>
      <c r="T28" s="206">
        <v>0.54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0.68</v>
      </c>
      <c r="M29" s="206">
        <v>2.2599999999999998</v>
      </c>
      <c r="N29" s="206">
        <v>2.4</v>
      </c>
      <c r="O29" s="206">
        <v>1.33</v>
      </c>
      <c r="P29" s="206">
        <v>0</v>
      </c>
      <c r="Q29" s="206">
        <v>0</v>
      </c>
      <c r="R29" s="206">
        <v>0</v>
      </c>
      <c r="S29" s="206">
        <v>0</v>
      </c>
      <c r="T29" s="206">
        <v>0.54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0.68</v>
      </c>
      <c r="M30" s="206">
        <v>2.2599999999999998</v>
      </c>
      <c r="N30" s="206">
        <v>2.4</v>
      </c>
      <c r="O30" s="206">
        <v>1.33</v>
      </c>
      <c r="P30" s="206">
        <v>0</v>
      </c>
      <c r="Q30" s="206">
        <v>0</v>
      </c>
      <c r="R30" s="206">
        <v>0</v>
      </c>
      <c r="S30" s="206">
        <v>0</v>
      </c>
      <c r="T30" s="206">
        <v>0.54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0.68</v>
      </c>
      <c r="M31" s="206">
        <v>2.2599999999999998</v>
      </c>
      <c r="N31" s="206">
        <v>2.4</v>
      </c>
      <c r="O31" s="206">
        <v>1.33</v>
      </c>
      <c r="P31" s="206">
        <v>0</v>
      </c>
      <c r="Q31" s="206">
        <v>0</v>
      </c>
      <c r="R31" s="206">
        <v>0</v>
      </c>
      <c r="S31" s="206">
        <v>0</v>
      </c>
      <c r="T31" s="206">
        <v>0.54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0.68</v>
      </c>
      <c r="M32" s="206">
        <v>2.2599999999999998</v>
      </c>
      <c r="N32" s="206">
        <v>2.4</v>
      </c>
      <c r="O32" s="206">
        <v>1.33</v>
      </c>
      <c r="P32" s="206">
        <v>0</v>
      </c>
      <c r="Q32" s="206">
        <v>0</v>
      </c>
      <c r="R32" s="206">
        <v>0</v>
      </c>
      <c r="S32" s="206">
        <v>0</v>
      </c>
      <c r="T32" s="206">
        <v>0.54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0.68</v>
      </c>
      <c r="M33" s="206">
        <v>2.2599999999999998</v>
      </c>
      <c r="N33" s="206">
        <v>2.4</v>
      </c>
      <c r="O33" s="206">
        <v>1.33</v>
      </c>
      <c r="P33" s="206">
        <v>0</v>
      </c>
      <c r="Q33" s="206">
        <v>0</v>
      </c>
      <c r="R33" s="206">
        <v>0</v>
      </c>
      <c r="S33" s="206">
        <v>0</v>
      </c>
      <c r="T33" s="206">
        <v>0.54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0.68</v>
      </c>
      <c r="M34" s="206">
        <v>2.2599999999999998</v>
      </c>
      <c r="N34" s="206">
        <v>2.4</v>
      </c>
      <c r="O34" s="206">
        <v>1.33</v>
      </c>
      <c r="P34" s="206">
        <v>0</v>
      </c>
      <c r="Q34" s="206">
        <v>0</v>
      </c>
      <c r="R34" s="206">
        <v>0</v>
      </c>
      <c r="S34" s="206">
        <v>0</v>
      </c>
      <c r="T34" s="206">
        <v>0.54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0.68</v>
      </c>
      <c r="M35" s="206">
        <v>2.2599999999999998</v>
      </c>
      <c r="N35" s="206">
        <v>2.4</v>
      </c>
      <c r="O35" s="206">
        <v>1.33</v>
      </c>
      <c r="P35" s="206">
        <v>0</v>
      </c>
      <c r="Q35" s="206">
        <v>0</v>
      </c>
      <c r="R35" s="206">
        <v>0</v>
      </c>
      <c r="S35" s="206">
        <v>0</v>
      </c>
      <c r="T35" s="206">
        <v>0.54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0.68</v>
      </c>
      <c r="M36" s="206">
        <v>2.2599999999999998</v>
      </c>
      <c r="N36" s="206">
        <v>2.4</v>
      </c>
      <c r="O36" s="206">
        <v>1.33</v>
      </c>
      <c r="P36" s="206">
        <v>0</v>
      </c>
      <c r="Q36" s="206">
        <v>0</v>
      </c>
      <c r="R36" s="206">
        <v>0</v>
      </c>
      <c r="S36" s="206">
        <v>0</v>
      </c>
      <c r="T36" s="206">
        <v>0.54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0.68</v>
      </c>
      <c r="M37" s="206">
        <v>2.2599999999999998</v>
      </c>
      <c r="N37" s="206">
        <v>2.4</v>
      </c>
      <c r="O37" s="206">
        <v>1.33</v>
      </c>
      <c r="P37" s="206">
        <v>0</v>
      </c>
      <c r="Q37" s="206">
        <v>0</v>
      </c>
      <c r="R37" s="206">
        <v>0</v>
      </c>
      <c r="S37" s="206">
        <v>0</v>
      </c>
      <c r="T37" s="206">
        <v>0.54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0.68</v>
      </c>
      <c r="M38" s="206">
        <v>2.2599999999999998</v>
      </c>
      <c r="N38" s="206">
        <v>2.4</v>
      </c>
      <c r="O38" s="206">
        <v>1.33</v>
      </c>
      <c r="P38" s="206">
        <v>0</v>
      </c>
      <c r="Q38" s="206">
        <v>0</v>
      </c>
      <c r="R38" s="206">
        <v>0</v>
      </c>
      <c r="S38" s="206">
        <v>0</v>
      </c>
      <c r="T38" s="206">
        <v>0.54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0.68</v>
      </c>
      <c r="M39" s="206">
        <v>2.2599999999999998</v>
      </c>
      <c r="N39" s="206">
        <v>2.4</v>
      </c>
      <c r="O39" s="206">
        <v>1.33</v>
      </c>
      <c r="P39" s="206">
        <v>0</v>
      </c>
      <c r="Q39" s="206">
        <v>0</v>
      </c>
      <c r="R39" s="206">
        <v>0</v>
      </c>
      <c r="S39" s="206">
        <v>0</v>
      </c>
      <c r="T39" s="206">
        <v>0.54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0.68</v>
      </c>
      <c r="M40" s="206">
        <v>2.2599999999999998</v>
      </c>
      <c r="N40" s="206">
        <v>2.4</v>
      </c>
      <c r="O40" s="206">
        <v>1.33</v>
      </c>
      <c r="P40" s="206">
        <v>0</v>
      </c>
      <c r="Q40" s="206">
        <v>0</v>
      </c>
      <c r="R40" s="206">
        <v>0</v>
      </c>
      <c r="S40" s="206">
        <v>0</v>
      </c>
      <c r="T40" s="206">
        <v>0.54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0.68</v>
      </c>
      <c r="M41" s="206">
        <v>2.2599999999999998</v>
      </c>
      <c r="N41" s="206">
        <v>2.4</v>
      </c>
      <c r="O41" s="206">
        <v>1.33</v>
      </c>
      <c r="P41" s="206">
        <v>0</v>
      </c>
      <c r="Q41" s="206">
        <v>0</v>
      </c>
      <c r="R41" s="206">
        <v>0</v>
      </c>
      <c r="S41" s="206">
        <v>0</v>
      </c>
      <c r="T41" s="206">
        <v>0.54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0.68</v>
      </c>
      <c r="M42" s="206">
        <v>2.2599999999999998</v>
      </c>
      <c r="N42" s="206">
        <v>2.4</v>
      </c>
      <c r="O42" s="206">
        <v>1.33</v>
      </c>
      <c r="P42" s="206">
        <v>0</v>
      </c>
      <c r="Q42" s="206">
        <v>0</v>
      </c>
      <c r="R42" s="206">
        <v>0</v>
      </c>
      <c r="S42" s="206">
        <v>0</v>
      </c>
      <c r="T42" s="206">
        <v>0.54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0.68</v>
      </c>
      <c r="M43" s="206">
        <v>2.2599999999999998</v>
      </c>
      <c r="N43" s="206">
        <v>2.4</v>
      </c>
      <c r="O43" s="206">
        <v>1.33</v>
      </c>
      <c r="P43" s="206">
        <v>0</v>
      </c>
      <c r="Q43" s="206">
        <v>0</v>
      </c>
      <c r="R43" s="206">
        <v>0</v>
      </c>
      <c r="S43" s="206">
        <v>0</v>
      </c>
      <c r="T43" s="206">
        <v>0.54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0.68</v>
      </c>
      <c r="M44" s="206">
        <v>2.2599999999999998</v>
      </c>
      <c r="N44" s="206">
        <v>2.4</v>
      </c>
      <c r="O44" s="206">
        <v>1.33</v>
      </c>
      <c r="P44" s="206">
        <v>0</v>
      </c>
      <c r="Q44" s="206">
        <v>0</v>
      </c>
      <c r="R44" s="206">
        <v>0</v>
      </c>
      <c r="S44" s="206">
        <v>0</v>
      </c>
      <c r="T44" s="206">
        <v>0.54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0.68</v>
      </c>
      <c r="M45" s="206">
        <v>2.2599999999999998</v>
      </c>
      <c r="N45" s="206">
        <v>2.4</v>
      </c>
      <c r="O45" s="206">
        <v>1.33</v>
      </c>
      <c r="P45" s="206">
        <v>0</v>
      </c>
      <c r="Q45" s="206">
        <v>0</v>
      </c>
      <c r="R45" s="206">
        <v>0</v>
      </c>
      <c r="S45" s="206">
        <v>0</v>
      </c>
      <c r="T45" s="206">
        <v>0.54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0.68</v>
      </c>
      <c r="M46" s="206">
        <v>2.2599999999999998</v>
      </c>
      <c r="N46" s="206">
        <v>2.4</v>
      </c>
      <c r="O46" s="206">
        <v>1.33</v>
      </c>
      <c r="P46" s="206">
        <v>0</v>
      </c>
      <c r="Q46" s="206">
        <v>0</v>
      </c>
      <c r="R46" s="206">
        <v>0</v>
      </c>
      <c r="S46" s="206">
        <v>0</v>
      </c>
      <c r="T46" s="206">
        <v>0.54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0.61</v>
      </c>
      <c r="M47" s="206">
        <v>2.2599999999999998</v>
      </c>
      <c r="N47" s="206">
        <v>2.4</v>
      </c>
      <c r="O47" s="206">
        <v>1.33</v>
      </c>
      <c r="P47" s="206">
        <v>0</v>
      </c>
      <c r="Q47" s="206">
        <v>0</v>
      </c>
      <c r="R47" s="206">
        <v>0</v>
      </c>
      <c r="S47" s="206">
        <v>0</v>
      </c>
      <c r="T47" s="206">
        <v>0.54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0.61</v>
      </c>
      <c r="M48" s="206">
        <v>2.2599999999999998</v>
      </c>
      <c r="N48" s="206">
        <v>2.4</v>
      </c>
      <c r="O48" s="206">
        <v>1.33</v>
      </c>
      <c r="P48" s="206">
        <v>0</v>
      </c>
      <c r="Q48" s="206">
        <v>0</v>
      </c>
      <c r="R48" s="206">
        <v>0</v>
      </c>
      <c r="S48" s="206">
        <v>0</v>
      </c>
      <c r="T48" s="206">
        <v>0.54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0.61</v>
      </c>
      <c r="M49" s="206">
        <v>2.2599999999999998</v>
      </c>
      <c r="N49" s="206">
        <v>2.4</v>
      </c>
      <c r="O49" s="206">
        <v>1.33</v>
      </c>
      <c r="P49" s="206">
        <v>0</v>
      </c>
      <c r="Q49" s="206">
        <v>0</v>
      </c>
      <c r="R49" s="206">
        <v>0</v>
      </c>
      <c r="S49" s="206">
        <v>0</v>
      </c>
      <c r="T49" s="206">
        <v>0.54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0.61</v>
      </c>
      <c r="M50" s="206">
        <v>2.2599999999999998</v>
      </c>
      <c r="N50" s="206">
        <v>2.4</v>
      </c>
      <c r="O50" s="206">
        <v>1.33</v>
      </c>
      <c r="P50" s="206">
        <v>0</v>
      </c>
      <c r="Q50" s="206">
        <v>0</v>
      </c>
      <c r="R50" s="206">
        <v>0</v>
      </c>
      <c r="S50" s="206">
        <v>0</v>
      </c>
      <c r="T50" s="206">
        <v>0.54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0.61</v>
      </c>
      <c r="M51" s="206">
        <v>2.2599999999999998</v>
      </c>
      <c r="N51" s="206">
        <v>2.4</v>
      </c>
      <c r="O51" s="206">
        <v>1.33</v>
      </c>
      <c r="P51" s="206">
        <v>0</v>
      </c>
      <c r="Q51" s="206">
        <v>0.18</v>
      </c>
      <c r="R51" s="206">
        <v>0</v>
      </c>
      <c r="S51" s="206">
        <v>0</v>
      </c>
      <c r="T51" s="206">
        <v>0.54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0.61</v>
      </c>
      <c r="M52" s="206">
        <v>2.2599999999999998</v>
      </c>
      <c r="N52" s="206">
        <v>2.4</v>
      </c>
      <c r="O52" s="206">
        <v>1.33</v>
      </c>
      <c r="P52" s="206">
        <v>0</v>
      </c>
      <c r="Q52" s="206">
        <v>0.18</v>
      </c>
      <c r="R52" s="206">
        <v>0</v>
      </c>
      <c r="S52" s="206">
        <v>0</v>
      </c>
      <c r="T52" s="206">
        <v>0.54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0.61</v>
      </c>
      <c r="M53" s="206">
        <v>2.2599999999999998</v>
      </c>
      <c r="N53" s="206">
        <v>2.4</v>
      </c>
      <c r="O53" s="206">
        <v>1.33</v>
      </c>
      <c r="P53" s="206">
        <v>0</v>
      </c>
      <c r="Q53" s="206">
        <v>0.18</v>
      </c>
      <c r="R53" s="206">
        <v>0</v>
      </c>
      <c r="S53" s="206">
        <v>0</v>
      </c>
      <c r="T53" s="206">
        <v>0.54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0.61</v>
      </c>
      <c r="M54" s="206">
        <v>2.2599999999999998</v>
      </c>
      <c r="N54" s="206">
        <v>2.4</v>
      </c>
      <c r="O54" s="206">
        <v>1.33</v>
      </c>
      <c r="P54" s="206">
        <v>0</v>
      </c>
      <c r="Q54" s="206">
        <v>0.18</v>
      </c>
      <c r="R54" s="206">
        <v>0</v>
      </c>
      <c r="S54" s="206">
        <v>0</v>
      </c>
      <c r="T54" s="206">
        <v>0.54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0.67</v>
      </c>
      <c r="M55" s="206">
        <v>2.2599999999999998</v>
      </c>
      <c r="N55" s="206">
        <v>2.4</v>
      </c>
      <c r="O55" s="206">
        <v>1.33</v>
      </c>
      <c r="P55" s="206">
        <v>0</v>
      </c>
      <c r="Q55" s="206">
        <v>0.17</v>
      </c>
      <c r="R55" s="206">
        <v>0</v>
      </c>
      <c r="S55" s="206">
        <v>0</v>
      </c>
      <c r="T55" s="206">
        <v>0.54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0.67</v>
      </c>
      <c r="M56" s="206">
        <v>2.2599999999999998</v>
      </c>
      <c r="N56" s="206">
        <v>2.4</v>
      </c>
      <c r="O56" s="206">
        <v>1.33</v>
      </c>
      <c r="P56" s="206">
        <v>0</v>
      </c>
      <c r="Q56" s="206">
        <v>0.17</v>
      </c>
      <c r="R56" s="206">
        <v>0</v>
      </c>
      <c r="S56" s="206">
        <v>0</v>
      </c>
      <c r="T56" s="206">
        <v>0.54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0.67</v>
      </c>
      <c r="M57" s="206">
        <v>2.2599999999999998</v>
      </c>
      <c r="N57" s="206">
        <v>2.4</v>
      </c>
      <c r="O57" s="206">
        <v>1.33</v>
      </c>
      <c r="P57" s="206">
        <v>0</v>
      </c>
      <c r="Q57" s="206">
        <v>0.18</v>
      </c>
      <c r="R57" s="206">
        <v>0</v>
      </c>
      <c r="S57" s="206">
        <v>0</v>
      </c>
      <c r="T57" s="206">
        <v>0.54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1.87</v>
      </c>
      <c r="AD57" s="206">
        <v>1.48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0.67</v>
      </c>
      <c r="M58" s="206">
        <v>2.2599999999999998</v>
      </c>
      <c r="N58" s="206">
        <v>2.4</v>
      </c>
      <c r="O58" s="206">
        <v>1.33</v>
      </c>
      <c r="P58" s="206">
        <v>0</v>
      </c>
      <c r="Q58" s="206">
        <v>0.18</v>
      </c>
      <c r="R58" s="206">
        <v>0</v>
      </c>
      <c r="S58" s="206">
        <v>0</v>
      </c>
      <c r="T58" s="206">
        <v>0.54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1.87</v>
      </c>
      <c r="AD58" s="206">
        <v>1.48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0.67</v>
      </c>
      <c r="M59" s="206">
        <v>2.2599999999999998</v>
      </c>
      <c r="N59" s="206">
        <v>2.4</v>
      </c>
      <c r="O59" s="206">
        <v>1.33</v>
      </c>
      <c r="P59" s="206">
        <v>0</v>
      </c>
      <c r="Q59" s="206">
        <v>0.18</v>
      </c>
      <c r="R59" s="206">
        <v>0</v>
      </c>
      <c r="S59" s="206">
        <v>0</v>
      </c>
      <c r="T59" s="206">
        <v>0.54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</v>
      </c>
      <c r="AD59" s="206">
        <v>1.48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0.67</v>
      </c>
      <c r="M60" s="206">
        <v>2.2599999999999998</v>
      </c>
      <c r="N60" s="206">
        <v>2.4</v>
      </c>
      <c r="O60" s="206">
        <v>1.33</v>
      </c>
      <c r="P60" s="206">
        <v>0</v>
      </c>
      <c r="Q60" s="206">
        <v>0.18</v>
      </c>
      <c r="R60" s="206">
        <v>0</v>
      </c>
      <c r="S60" s="206">
        <v>0</v>
      </c>
      <c r="T60" s="206">
        <v>0.54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</v>
      </c>
      <c r="AD60" s="206">
        <v>1.48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0.67</v>
      </c>
      <c r="M61" s="206">
        <v>2.2599999999999998</v>
      </c>
      <c r="N61" s="206">
        <v>2.4</v>
      </c>
      <c r="O61" s="206">
        <v>1.33</v>
      </c>
      <c r="P61" s="206">
        <v>0</v>
      </c>
      <c r="Q61" s="206">
        <v>0.18</v>
      </c>
      <c r="R61" s="206">
        <v>0</v>
      </c>
      <c r="S61" s="206">
        <v>0</v>
      </c>
      <c r="T61" s="206">
        <v>0.54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</v>
      </c>
      <c r="AD61" s="206">
        <v>1.48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0.67</v>
      </c>
      <c r="M62" s="206">
        <v>2.2599999999999998</v>
      </c>
      <c r="N62" s="206">
        <v>2.4</v>
      </c>
      <c r="O62" s="206">
        <v>1.33</v>
      </c>
      <c r="P62" s="206">
        <v>0</v>
      </c>
      <c r="Q62" s="206">
        <v>0.18</v>
      </c>
      <c r="R62" s="206">
        <v>0</v>
      </c>
      <c r="S62" s="206">
        <v>0</v>
      </c>
      <c r="T62" s="206">
        <v>0.54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</v>
      </c>
      <c r="AD62" s="206">
        <v>1.48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0.67</v>
      </c>
      <c r="M63" s="206">
        <v>2.2599999999999998</v>
      </c>
      <c r="N63" s="206">
        <v>2.4</v>
      </c>
      <c r="O63" s="206">
        <v>1.33</v>
      </c>
      <c r="P63" s="206">
        <v>0</v>
      </c>
      <c r="Q63" s="206">
        <v>0.2</v>
      </c>
      <c r="R63" s="206">
        <v>0</v>
      </c>
      <c r="S63" s="206">
        <v>0</v>
      </c>
      <c r="T63" s="206">
        <v>0.54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</v>
      </c>
      <c r="AD63" s="206">
        <v>1.48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0.67</v>
      </c>
      <c r="M64" s="206">
        <v>2.2599999999999998</v>
      </c>
      <c r="N64" s="206">
        <v>2.4</v>
      </c>
      <c r="O64" s="206">
        <v>1.33</v>
      </c>
      <c r="P64" s="206">
        <v>0</v>
      </c>
      <c r="Q64" s="206">
        <v>0.19</v>
      </c>
      <c r="R64" s="206">
        <v>0</v>
      </c>
      <c r="S64" s="206">
        <v>0</v>
      </c>
      <c r="T64" s="206">
        <v>0.54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</v>
      </c>
      <c r="AD64" s="206">
        <v>1.48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0.67</v>
      </c>
      <c r="M65" s="206">
        <v>2.2599999999999998</v>
      </c>
      <c r="N65" s="206">
        <v>2.4</v>
      </c>
      <c r="O65" s="206">
        <v>1.33</v>
      </c>
      <c r="P65" s="206">
        <v>0</v>
      </c>
      <c r="Q65" s="206">
        <v>0.19</v>
      </c>
      <c r="R65" s="206">
        <v>0</v>
      </c>
      <c r="S65" s="206">
        <v>0</v>
      </c>
      <c r="T65" s="206">
        <v>0.54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0.67</v>
      </c>
      <c r="M66" s="206">
        <v>2.2599999999999998</v>
      </c>
      <c r="N66" s="206">
        <v>2.4</v>
      </c>
      <c r="O66" s="206">
        <v>1.33</v>
      </c>
      <c r="P66" s="206">
        <v>0</v>
      </c>
      <c r="Q66" s="206">
        <v>0</v>
      </c>
      <c r="R66" s="206">
        <v>0</v>
      </c>
      <c r="S66" s="206">
        <v>0</v>
      </c>
      <c r="T66" s="206">
        <v>0.54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0.69</v>
      </c>
      <c r="M67" s="206">
        <v>2.2599999999999998</v>
      </c>
      <c r="N67" s="206">
        <v>2.4</v>
      </c>
      <c r="O67" s="206">
        <v>1.33</v>
      </c>
      <c r="P67" s="206">
        <v>0</v>
      </c>
      <c r="Q67" s="206">
        <v>0</v>
      </c>
      <c r="R67" s="206">
        <v>0</v>
      </c>
      <c r="S67" s="206">
        <v>0</v>
      </c>
      <c r="T67" s="206">
        <v>0.54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19.22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0.76</v>
      </c>
      <c r="M68" s="206">
        <v>2.2599999999999998</v>
      </c>
      <c r="N68" s="206">
        <v>2.4</v>
      </c>
      <c r="O68" s="206">
        <v>1.33</v>
      </c>
      <c r="P68" s="206">
        <v>0</v>
      </c>
      <c r="Q68" s="206">
        <v>0</v>
      </c>
      <c r="R68" s="206">
        <v>0</v>
      </c>
      <c r="S68" s="206">
        <v>0</v>
      </c>
      <c r="T68" s="206">
        <v>0.54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19.22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0.66</v>
      </c>
      <c r="M69" s="206">
        <v>2.2599999999999998</v>
      </c>
      <c r="N69" s="206">
        <v>2.4</v>
      </c>
      <c r="O69" s="206">
        <v>1.33</v>
      </c>
      <c r="P69" s="206">
        <v>0</v>
      </c>
      <c r="Q69" s="206">
        <v>0</v>
      </c>
      <c r="R69" s="206">
        <v>0</v>
      </c>
      <c r="S69" s="206">
        <v>0</v>
      </c>
      <c r="T69" s="206">
        <v>0.54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19.22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0.62</v>
      </c>
      <c r="M70" s="206">
        <v>2.2599999999999998</v>
      </c>
      <c r="N70" s="206">
        <v>2.4</v>
      </c>
      <c r="O70" s="206">
        <v>1.33</v>
      </c>
      <c r="P70" s="206">
        <v>0</v>
      </c>
      <c r="Q70" s="206">
        <v>0</v>
      </c>
      <c r="R70" s="206">
        <v>0</v>
      </c>
      <c r="S70" s="206">
        <v>0</v>
      </c>
      <c r="T70" s="206">
        <v>0.54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19.22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0.59</v>
      </c>
      <c r="M71" s="206">
        <v>2.2599999999999998</v>
      </c>
      <c r="N71" s="206">
        <v>2.4</v>
      </c>
      <c r="O71" s="206">
        <v>1.33</v>
      </c>
      <c r="P71" s="206">
        <v>0</v>
      </c>
      <c r="Q71" s="206">
        <v>0</v>
      </c>
      <c r="R71" s="206">
        <v>0</v>
      </c>
      <c r="S71" s="206">
        <v>0</v>
      </c>
      <c r="T71" s="206">
        <v>0.54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18.43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0.62</v>
      </c>
      <c r="M72" s="206">
        <v>2.2599999999999998</v>
      </c>
      <c r="N72" s="206">
        <v>2.4</v>
      </c>
      <c r="O72" s="206">
        <v>1.33</v>
      </c>
      <c r="P72" s="206">
        <v>0</v>
      </c>
      <c r="Q72" s="206">
        <v>0</v>
      </c>
      <c r="R72" s="206">
        <v>0</v>
      </c>
      <c r="S72" s="206">
        <v>0</v>
      </c>
      <c r="T72" s="206">
        <v>0.54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18.43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0.64</v>
      </c>
      <c r="M73" s="206">
        <v>2.2599999999999998</v>
      </c>
      <c r="N73" s="206">
        <v>2.4</v>
      </c>
      <c r="O73" s="206">
        <v>1.33</v>
      </c>
      <c r="P73" s="206">
        <v>0</v>
      </c>
      <c r="Q73" s="206">
        <v>0</v>
      </c>
      <c r="R73" s="206">
        <v>0</v>
      </c>
      <c r="S73" s="206">
        <v>0</v>
      </c>
      <c r="T73" s="206">
        <v>0.54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0.67</v>
      </c>
      <c r="M74" s="206">
        <v>2.2599999999999998</v>
      </c>
      <c r="N74" s="206">
        <v>2.4</v>
      </c>
      <c r="O74" s="206">
        <v>1.33</v>
      </c>
      <c r="P74" s="206">
        <v>0</v>
      </c>
      <c r="Q74" s="206">
        <v>0</v>
      </c>
      <c r="R74" s="206">
        <v>0</v>
      </c>
      <c r="S74" s="206">
        <v>0</v>
      </c>
      <c r="T74" s="206">
        <v>0.54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0.68</v>
      </c>
      <c r="M75" s="206">
        <v>2.2599999999999998</v>
      </c>
      <c r="N75" s="206">
        <v>2.4</v>
      </c>
      <c r="O75" s="206">
        <v>1.33</v>
      </c>
      <c r="P75" s="206">
        <v>0</v>
      </c>
      <c r="Q75" s="206">
        <v>0</v>
      </c>
      <c r="R75" s="206">
        <v>0</v>
      </c>
      <c r="S75" s="206">
        <v>0</v>
      </c>
      <c r="T75" s="206">
        <v>0.54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0.68</v>
      </c>
      <c r="M76" s="206">
        <v>2.2599999999999998</v>
      </c>
      <c r="N76" s="206">
        <v>2.4</v>
      </c>
      <c r="O76" s="206">
        <v>1.33</v>
      </c>
      <c r="P76" s="206">
        <v>0</v>
      </c>
      <c r="Q76" s="206">
        <v>0</v>
      </c>
      <c r="R76" s="206">
        <v>0</v>
      </c>
      <c r="S76" s="206">
        <v>0</v>
      </c>
      <c r="T76" s="206">
        <v>0.54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0.68</v>
      </c>
      <c r="M77" s="206">
        <v>2.2599999999999998</v>
      </c>
      <c r="N77" s="206">
        <v>2.4</v>
      </c>
      <c r="O77" s="206">
        <v>1.33</v>
      </c>
      <c r="P77" s="206">
        <v>0</v>
      </c>
      <c r="Q77" s="206">
        <v>0</v>
      </c>
      <c r="R77" s="206">
        <v>0</v>
      </c>
      <c r="S77" s="206">
        <v>0</v>
      </c>
      <c r="T77" s="206">
        <v>0.54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1.38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0.68</v>
      </c>
      <c r="M78" s="206">
        <v>2.2599999999999998</v>
      </c>
      <c r="N78" s="206">
        <v>2.4</v>
      </c>
      <c r="O78" s="206">
        <v>1.33</v>
      </c>
      <c r="P78" s="206">
        <v>0</v>
      </c>
      <c r="Q78" s="206">
        <v>0</v>
      </c>
      <c r="R78" s="206">
        <v>0</v>
      </c>
      <c r="S78" s="206">
        <v>0</v>
      </c>
      <c r="T78" s="206">
        <v>0.54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1.38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0.68</v>
      </c>
      <c r="M79" s="206">
        <v>2.2599999999999998</v>
      </c>
      <c r="N79" s="206">
        <v>2.4</v>
      </c>
      <c r="O79" s="206">
        <v>1.33</v>
      </c>
      <c r="P79" s="206">
        <v>0</v>
      </c>
      <c r="Q79" s="206">
        <v>0</v>
      </c>
      <c r="R79" s="206">
        <v>0</v>
      </c>
      <c r="S79" s="206">
        <v>0</v>
      </c>
      <c r="T79" s="206">
        <v>0.54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1.38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0.68</v>
      </c>
      <c r="M80" s="206">
        <v>2.2599999999999998</v>
      </c>
      <c r="N80" s="206">
        <v>2.4</v>
      </c>
      <c r="O80" s="206">
        <v>1.33</v>
      </c>
      <c r="P80" s="206">
        <v>0</v>
      </c>
      <c r="Q80" s="206">
        <v>0</v>
      </c>
      <c r="R80" s="206">
        <v>0</v>
      </c>
      <c r="S80" s="206">
        <v>0</v>
      </c>
      <c r="T80" s="206">
        <v>0.54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1.38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0.68</v>
      </c>
      <c r="M81" s="206">
        <v>2.2599999999999998</v>
      </c>
      <c r="N81" s="206">
        <v>2.4</v>
      </c>
      <c r="O81" s="206">
        <v>1.33</v>
      </c>
      <c r="P81" s="206">
        <v>0</v>
      </c>
      <c r="Q81" s="206">
        <v>0</v>
      </c>
      <c r="R81" s="206">
        <v>0</v>
      </c>
      <c r="S81" s="206">
        <v>0</v>
      </c>
      <c r="T81" s="206">
        <v>0.54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1.38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0.68</v>
      </c>
      <c r="M82" s="206">
        <v>2.2599999999999998</v>
      </c>
      <c r="N82" s="206">
        <v>2.4</v>
      </c>
      <c r="O82" s="206">
        <v>1.33</v>
      </c>
      <c r="P82" s="206">
        <v>0</v>
      </c>
      <c r="Q82" s="206">
        <v>0</v>
      </c>
      <c r="R82" s="206">
        <v>0</v>
      </c>
      <c r="S82" s="206">
        <v>0</v>
      </c>
      <c r="T82" s="206">
        <v>0.54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0.68</v>
      </c>
      <c r="M83" s="206">
        <v>2.2599999999999998</v>
      </c>
      <c r="N83" s="206">
        <v>2.4</v>
      </c>
      <c r="O83" s="206">
        <v>1.33</v>
      </c>
      <c r="P83" s="206">
        <v>0</v>
      </c>
      <c r="Q83" s="206">
        <v>0</v>
      </c>
      <c r="R83" s="206">
        <v>0</v>
      </c>
      <c r="S83" s="206">
        <v>0</v>
      </c>
      <c r="T83" s="206">
        <v>0.54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18.43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0.68</v>
      </c>
      <c r="M84" s="206">
        <v>2.2599999999999998</v>
      </c>
      <c r="N84" s="206">
        <v>2.4</v>
      </c>
      <c r="O84" s="206">
        <v>1.33</v>
      </c>
      <c r="P84" s="206">
        <v>0</v>
      </c>
      <c r="Q84" s="206">
        <v>0</v>
      </c>
      <c r="R84" s="206">
        <v>0</v>
      </c>
      <c r="S84" s="206">
        <v>0</v>
      </c>
      <c r="T84" s="206">
        <v>0.54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18.43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0.68</v>
      </c>
      <c r="M85" s="206">
        <v>2.2599999999999998</v>
      </c>
      <c r="N85" s="206">
        <v>2.4</v>
      </c>
      <c r="O85" s="206">
        <v>1.33</v>
      </c>
      <c r="P85" s="206">
        <v>0</v>
      </c>
      <c r="Q85" s="206">
        <v>0</v>
      </c>
      <c r="R85" s="206">
        <v>0</v>
      </c>
      <c r="S85" s="206">
        <v>0</v>
      </c>
      <c r="T85" s="206">
        <v>0.54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18.43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0.68</v>
      </c>
      <c r="M86" s="206">
        <v>2.2599999999999998</v>
      </c>
      <c r="N86" s="206">
        <v>2.4</v>
      </c>
      <c r="O86" s="206">
        <v>1.33</v>
      </c>
      <c r="P86" s="206">
        <v>0</v>
      </c>
      <c r="Q86" s="206">
        <v>0</v>
      </c>
      <c r="R86" s="206">
        <v>0</v>
      </c>
      <c r="S86" s="206">
        <v>0</v>
      </c>
      <c r="T86" s="206">
        <v>0.54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18.43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0.68</v>
      </c>
      <c r="M87" s="206">
        <v>2.2599999999999998</v>
      </c>
      <c r="N87" s="206">
        <v>2.4</v>
      </c>
      <c r="O87" s="206">
        <v>1.33</v>
      </c>
      <c r="P87" s="206">
        <v>0</v>
      </c>
      <c r="Q87" s="206">
        <v>0</v>
      </c>
      <c r="R87" s="206">
        <v>0</v>
      </c>
      <c r="S87" s="206">
        <v>0</v>
      </c>
      <c r="T87" s="206">
        <v>0.54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0.68</v>
      </c>
      <c r="M88" s="206">
        <v>2.2599999999999998</v>
      </c>
      <c r="N88" s="206">
        <v>2.4</v>
      </c>
      <c r="O88" s="206">
        <v>1.33</v>
      </c>
      <c r="P88" s="206">
        <v>0</v>
      </c>
      <c r="Q88" s="206">
        <v>0</v>
      </c>
      <c r="R88" s="206">
        <v>0</v>
      </c>
      <c r="S88" s="206">
        <v>0</v>
      </c>
      <c r="T88" s="206">
        <v>0.54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0.68</v>
      </c>
      <c r="M89" s="206">
        <v>2.2599999999999998</v>
      </c>
      <c r="N89" s="206">
        <v>2.4</v>
      </c>
      <c r="O89" s="206">
        <v>1.33</v>
      </c>
      <c r="P89" s="206">
        <v>0</v>
      </c>
      <c r="Q89" s="206">
        <v>0</v>
      </c>
      <c r="R89" s="206">
        <v>0</v>
      </c>
      <c r="S89" s="206">
        <v>0</v>
      </c>
      <c r="T89" s="206">
        <v>0.54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1.99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19.64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0.68</v>
      </c>
      <c r="M90" s="206">
        <v>2.2599999999999998</v>
      </c>
      <c r="N90" s="206">
        <v>2.4</v>
      </c>
      <c r="O90" s="206">
        <v>1.33</v>
      </c>
      <c r="P90" s="206">
        <v>0</v>
      </c>
      <c r="Q90" s="206">
        <v>0</v>
      </c>
      <c r="R90" s="206">
        <v>0</v>
      </c>
      <c r="S90" s="206">
        <v>0</v>
      </c>
      <c r="T90" s="206">
        <v>0.54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1.99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19.64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0.68</v>
      </c>
      <c r="M91" s="206">
        <v>2.2599999999999998</v>
      </c>
      <c r="N91" s="206">
        <v>2.4</v>
      </c>
      <c r="O91" s="206">
        <v>1.33</v>
      </c>
      <c r="P91" s="206">
        <v>0</v>
      </c>
      <c r="Q91" s="206">
        <v>0</v>
      </c>
      <c r="R91" s="206">
        <v>0</v>
      </c>
      <c r="S91" s="206">
        <v>0.17</v>
      </c>
      <c r="T91" s="206">
        <v>0.54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1.99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19.64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0.68</v>
      </c>
      <c r="M92" s="206">
        <v>2.2599999999999998</v>
      </c>
      <c r="N92" s="206">
        <v>2.4</v>
      </c>
      <c r="O92" s="206">
        <v>1.33</v>
      </c>
      <c r="P92" s="206">
        <v>0</v>
      </c>
      <c r="Q92" s="206">
        <v>0</v>
      </c>
      <c r="R92" s="206">
        <v>0</v>
      </c>
      <c r="S92" s="206">
        <v>0</v>
      </c>
      <c r="T92" s="206">
        <v>0.54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1.99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19.64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0.68</v>
      </c>
      <c r="M93" s="206">
        <v>2.2599999999999998</v>
      </c>
      <c r="N93" s="206">
        <v>2.4</v>
      </c>
      <c r="O93" s="206">
        <v>1.33</v>
      </c>
      <c r="P93" s="206">
        <v>0</v>
      </c>
      <c r="Q93" s="206">
        <v>0</v>
      </c>
      <c r="R93" s="206">
        <v>0</v>
      </c>
      <c r="S93" s="206">
        <v>0</v>
      </c>
      <c r="T93" s="206">
        <v>0.54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1.99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19.64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0.68</v>
      </c>
      <c r="M94" s="206">
        <v>2.2599999999999998</v>
      </c>
      <c r="N94" s="206">
        <v>2.4</v>
      </c>
      <c r="O94" s="206">
        <v>1.33</v>
      </c>
      <c r="P94" s="206">
        <v>0</v>
      </c>
      <c r="Q94" s="206">
        <v>0</v>
      </c>
      <c r="R94" s="206">
        <v>0</v>
      </c>
      <c r="S94" s="206">
        <v>0</v>
      </c>
      <c r="T94" s="206">
        <v>0.54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1.99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19.64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0.68</v>
      </c>
      <c r="M95" s="206">
        <v>2.2599999999999998</v>
      </c>
      <c r="N95" s="206">
        <v>2.4</v>
      </c>
      <c r="O95" s="206">
        <v>1.33</v>
      </c>
      <c r="P95" s="206">
        <v>0</v>
      </c>
      <c r="Q95" s="206">
        <v>0</v>
      </c>
      <c r="R95" s="206">
        <v>0</v>
      </c>
      <c r="S95" s="206">
        <v>0</v>
      </c>
      <c r="T95" s="206">
        <v>0.54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1.99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19.64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0.68</v>
      </c>
      <c r="M96" s="206">
        <v>2.2599999999999998</v>
      </c>
      <c r="N96" s="206">
        <v>2.4</v>
      </c>
      <c r="O96" s="206">
        <v>1.33</v>
      </c>
      <c r="P96" s="206">
        <v>0</v>
      </c>
      <c r="Q96" s="206">
        <v>0.18</v>
      </c>
      <c r="R96" s="206">
        <v>0</v>
      </c>
      <c r="S96" s="206">
        <v>0.16</v>
      </c>
      <c r="T96" s="206">
        <v>0.54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1.99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19.64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0.68</v>
      </c>
      <c r="M97" s="206">
        <v>2.2599999999999998</v>
      </c>
      <c r="N97" s="206">
        <v>2.4</v>
      </c>
      <c r="O97" s="206">
        <v>1.33</v>
      </c>
      <c r="P97" s="206">
        <v>0</v>
      </c>
      <c r="Q97" s="206">
        <v>0.18</v>
      </c>
      <c r="R97" s="206">
        <v>0</v>
      </c>
      <c r="S97" s="206">
        <v>0.16</v>
      </c>
      <c r="T97" s="206">
        <v>0.54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1.99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19.64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0.68</v>
      </c>
      <c r="M98" s="206">
        <v>2.2599999999999998</v>
      </c>
      <c r="N98" s="206">
        <v>2.4</v>
      </c>
      <c r="O98" s="206">
        <v>1.33</v>
      </c>
      <c r="P98" s="206">
        <v>0</v>
      </c>
      <c r="Q98" s="206">
        <v>0.18</v>
      </c>
      <c r="R98" s="206">
        <v>0</v>
      </c>
      <c r="S98" s="206">
        <v>0.16</v>
      </c>
      <c r="T98" s="206">
        <v>0.54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1.99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19.64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7.197499999999999E-3</v>
      </c>
      <c r="L99">
        <f t="shared" si="0"/>
        <v>1.609E-2</v>
      </c>
      <c r="M99">
        <f t="shared" si="0"/>
        <v>5.4239999999999941E-2</v>
      </c>
      <c r="N99">
        <f t="shared" si="0"/>
        <v>5.7600000000000096E-2</v>
      </c>
      <c r="O99">
        <f t="shared" si="0"/>
        <v>3.1919999999999969E-2</v>
      </c>
      <c r="P99">
        <f t="shared" si="0"/>
        <v>0</v>
      </c>
      <c r="Q99">
        <f t="shared" si="0"/>
        <v>1.9574999999999992E-3</v>
      </c>
      <c r="R99">
        <f t="shared" si="0"/>
        <v>2.885E-3</v>
      </c>
      <c r="S99">
        <f t="shared" si="0"/>
        <v>1.8075000000000003E-3</v>
      </c>
      <c r="T99">
        <f t="shared" si="0"/>
        <v>1.2959999999999984E-2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4.8162500000000004E-2</v>
      </c>
      <c r="AD99">
        <f t="shared" si="0"/>
        <v>2.9600000000000004E-3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0.45261000000000046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24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5.82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5.82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5.82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5.82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5.82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5.82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5.82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5.82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5.82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5.82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5.82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5.82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5.82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5.82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5.82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5.82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5.82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5.82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5.82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5.82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5.82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5.82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5.82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5.82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5.82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5.82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5.82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5.82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5.82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5.82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5.82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5.82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5.82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5.82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5.82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5.82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5.82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5.82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5.82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5.82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5.82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5.82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5.82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5.82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5.82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5.82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5.82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5.82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5.82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5.82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5.82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5.82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5.82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5.82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5.82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5.82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5.82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5.82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5.82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5.82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5.82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5.82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5.82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5.82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5.82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5.82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5.82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5.82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5.82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5.82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5.82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5.82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5.82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5.82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5.82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5.82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5.82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5.82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5.82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5.82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5.82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5.82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5.82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5.82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5.82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5.82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5.82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5.82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5.82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5.82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5.82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5.82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5.82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5.82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5.82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5.82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0.13967999999999997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489</v>
      </c>
      <c r="D2" t="s">
        <v>489</v>
      </c>
      <c r="E2" t="s">
        <v>489</v>
      </c>
      <c r="F2" t="s">
        <v>489</v>
      </c>
      <c r="G2" t="s">
        <v>489</v>
      </c>
      <c r="H2" t="s">
        <v>489</v>
      </c>
      <c r="I2" t="s">
        <v>489</v>
      </c>
      <c r="J2" t="s">
        <v>489</v>
      </c>
      <c r="K2" t="s">
        <v>489</v>
      </c>
      <c r="L2" t="s">
        <v>489</v>
      </c>
      <c r="M2" t="s">
        <v>489</v>
      </c>
      <c r="N2" t="s">
        <v>489</v>
      </c>
      <c r="O2" t="s">
        <v>489</v>
      </c>
      <c r="P2" t="s">
        <v>489</v>
      </c>
    </row>
    <row r="3" spans="1:17">
      <c r="A3" t="s">
        <v>45</v>
      </c>
      <c r="C3" s="26">
        <v>39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39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39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39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39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39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39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39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39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39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39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39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39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292.44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39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312.04000000000002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39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312.04000000000002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39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312.04000000000002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39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312.04000000000002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39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312.04000000000002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39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312.04000000000002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39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312.04000000000002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39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312.04000000000002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39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312.04000000000002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39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312.04000000000002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39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312.04000000000002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39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312.04000000000002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38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312.04000000000002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38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312.04000000000002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38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312.04000000000002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38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312.04000000000002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38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312.04000000000002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38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287.42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38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38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38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38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38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30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30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38</v>
      </c>
      <c r="D59" s="26">
        <v>30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38</v>
      </c>
      <c r="D60" s="26">
        <v>30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38</v>
      </c>
      <c r="D61" s="26">
        <v>30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38</v>
      </c>
      <c r="D62" s="26">
        <v>30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38</v>
      </c>
      <c r="D63" s="26">
        <v>30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38</v>
      </c>
      <c r="D64" s="26">
        <v>30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38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38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38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38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38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39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39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39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39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39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39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39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39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39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39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39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39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39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39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39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37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37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37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37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37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37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37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37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37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37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0.91949999999999998</v>
      </c>
      <c r="D99" s="156">
        <f t="shared" si="0"/>
        <v>0.06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6.6686350000000019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2.34</v>
      </c>
      <c r="E3" s="206">
        <v>0</v>
      </c>
      <c r="F3" s="206">
        <v>0</v>
      </c>
      <c r="G3" s="206">
        <v>9.67</v>
      </c>
      <c r="H3" s="206">
        <v>0</v>
      </c>
      <c r="I3" s="206">
        <v>42.19</v>
      </c>
      <c r="J3" s="206">
        <v>0.49</v>
      </c>
      <c r="K3" s="206">
        <v>241.2</v>
      </c>
      <c r="L3" s="206">
        <v>3.15</v>
      </c>
      <c r="M3" s="206">
        <v>48.41</v>
      </c>
      <c r="N3" s="206">
        <v>3.33</v>
      </c>
      <c r="O3" s="206">
        <v>2.62</v>
      </c>
      <c r="P3" s="206">
        <v>1.02</v>
      </c>
      <c r="Q3" s="206">
        <v>3</v>
      </c>
      <c r="R3" s="206">
        <v>12.69</v>
      </c>
      <c r="S3" s="206">
        <v>7.52</v>
      </c>
      <c r="T3" s="206">
        <v>0.56000000000000005</v>
      </c>
      <c r="U3" s="206">
        <v>2.17</v>
      </c>
      <c r="V3" s="206">
        <v>7.97</v>
      </c>
      <c r="W3" s="206">
        <v>9.6</v>
      </c>
      <c r="X3" s="206">
        <v>50.42</v>
      </c>
      <c r="Y3" s="206">
        <v>0</v>
      </c>
      <c r="Z3" s="206">
        <v>63.84</v>
      </c>
      <c r="AA3" s="206">
        <v>20.77</v>
      </c>
      <c r="AB3" s="206">
        <v>0</v>
      </c>
      <c r="AC3" s="206">
        <v>19.47</v>
      </c>
      <c r="AD3" s="206">
        <v>0</v>
      </c>
      <c r="AE3" s="206">
        <v>0</v>
      </c>
      <c r="AF3" s="206">
        <v>0</v>
      </c>
      <c r="AG3" s="206">
        <v>46.68</v>
      </c>
      <c r="AH3" s="206">
        <v>0</v>
      </c>
      <c r="AI3" s="206">
        <v>49.51</v>
      </c>
      <c r="AJ3" s="206">
        <v>0</v>
      </c>
      <c r="AK3" s="206">
        <v>15.85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2.34</v>
      </c>
      <c r="E4" s="206">
        <v>0</v>
      </c>
      <c r="F4" s="206">
        <v>0</v>
      </c>
      <c r="G4" s="206">
        <v>9.67</v>
      </c>
      <c r="H4" s="206">
        <v>0</v>
      </c>
      <c r="I4" s="206">
        <v>42.19</v>
      </c>
      <c r="J4" s="206">
        <v>0.49</v>
      </c>
      <c r="K4" s="206">
        <v>241.2</v>
      </c>
      <c r="L4" s="206">
        <v>3.15</v>
      </c>
      <c r="M4" s="206">
        <v>45.53</v>
      </c>
      <c r="N4" s="206">
        <v>3.33</v>
      </c>
      <c r="O4" s="206">
        <v>2.62</v>
      </c>
      <c r="P4" s="206">
        <v>1.02</v>
      </c>
      <c r="Q4" s="206">
        <v>3</v>
      </c>
      <c r="R4" s="206">
        <v>12.69</v>
      </c>
      <c r="S4" s="206">
        <v>7.49</v>
      </c>
      <c r="T4" s="206">
        <v>0.56000000000000005</v>
      </c>
      <c r="U4" s="206">
        <v>2.17</v>
      </c>
      <c r="V4" s="206">
        <v>7.97</v>
      </c>
      <c r="W4" s="206">
        <v>9.6</v>
      </c>
      <c r="X4" s="206">
        <v>50.42</v>
      </c>
      <c r="Y4" s="206">
        <v>0</v>
      </c>
      <c r="Z4" s="206">
        <v>63.85</v>
      </c>
      <c r="AA4" s="206">
        <v>20.77</v>
      </c>
      <c r="AB4" s="206">
        <v>0</v>
      </c>
      <c r="AC4" s="206">
        <v>19.47</v>
      </c>
      <c r="AD4" s="206">
        <v>0</v>
      </c>
      <c r="AE4" s="206">
        <v>0</v>
      </c>
      <c r="AF4" s="206">
        <v>0</v>
      </c>
      <c r="AG4" s="206">
        <v>46.68</v>
      </c>
      <c r="AH4" s="206">
        <v>0</v>
      </c>
      <c r="AI4" s="206">
        <v>49.51</v>
      </c>
      <c r="AJ4" s="206">
        <v>0</v>
      </c>
      <c r="AK4" s="206">
        <v>15.85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2.34</v>
      </c>
      <c r="E5" s="206">
        <v>0</v>
      </c>
      <c r="F5" s="206">
        <v>0</v>
      </c>
      <c r="G5" s="206">
        <v>9.67</v>
      </c>
      <c r="H5" s="206">
        <v>0</v>
      </c>
      <c r="I5" s="206">
        <v>42.19</v>
      </c>
      <c r="J5" s="206">
        <v>0.49</v>
      </c>
      <c r="K5" s="206">
        <v>241.2</v>
      </c>
      <c r="L5" s="206">
        <v>3.15</v>
      </c>
      <c r="M5" s="206">
        <v>44.58</v>
      </c>
      <c r="N5" s="206">
        <v>3.33</v>
      </c>
      <c r="O5" s="206">
        <v>2.62</v>
      </c>
      <c r="P5" s="206">
        <v>1.02</v>
      </c>
      <c r="Q5" s="206">
        <v>2.74</v>
      </c>
      <c r="R5" s="206">
        <v>12.73</v>
      </c>
      <c r="S5" s="206">
        <v>7.5</v>
      </c>
      <c r="T5" s="206">
        <v>0.56000000000000005</v>
      </c>
      <c r="U5" s="206">
        <v>2.17</v>
      </c>
      <c r="V5" s="206">
        <v>7.97</v>
      </c>
      <c r="W5" s="206">
        <v>10.49</v>
      </c>
      <c r="X5" s="206">
        <v>50.42</v>
      </c>
      <c r="Y5" s="206">
        <v>0</v>
      </c>
      <c r="Z5" s="206">
        <v>63.85</v>
      </c>
      <c r="AA5" s="206">
        <v>20.77</v>
      </c>
      <c r="AB5" s="206">
        <v>0</v>
      </c>
      <c r="AC5" s="206">
        <v>19.47</v>
      </c>
      <c r="AD5" s="206">
        <v>0</v>
      </c>
      <c r="AE5" s="206">
        <v>0</v>
      </c>
      <c r="AF5" s="206">
        <v>0</v>
      </c>
      <c r="AG5" s="206">
        <v>46.68</v>
      </c>
      <c r="AH5" s="206">
        <v>0</v>
      </c>
      <c r="AI5" s="206">
        <v>49.51</v>
      </c>
      <c r="AJ5" s="206">
        <v>0</v>
      </c>
      <c r="AK5" s="206">
        <v>15.85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2.34</v>
      </c>
      <c r="E6" s="206">
        <v>0</v>
      </c>
      <c r="F6" s="206">
        <v>0</v>
      </c>
      <c r="G6" s="206">
        <v>9.67</v>
      </c>
      <c r="H6" s="206">
        <v>0</v>
      </c>
      <c r="I6" s="206">
        <v>42.19</v>
      </c>
      <c r="J6" s="206">
        <v>0.49</v>
      </c>
      <c r="K6" s="206">
        <v>241.2</v>
      </c>
      <c r="L6" s="206">
        <v>3.15</v>
      </c>
      <c r="M6" s="206">
        <v>41.7</v>
      </c>
      <c r="N6" s="206">
        <v>3.33</v>
      </c>
      <c r="O6" s="206">
        <v>2.62</v>
      </c>
      <c r="P6" s="206">
        <v>1.02</v>
      </c>
      <c r="Q6" s="206">
        <v>2.74</v>
      </c>
      <c r="R6" s="206">
        <v>11.98</v>
      </c>
      <c r="S6" s="206">
        <v>7.5</v>
      </c>
      <c r="T6" s="206">
        <v>0.56000000000000005</v>
      </c>
      <c r="U6" s="206">
        <v>2.17</v>
      </c>
      <c r="V6" s="206">
        <v>7.97</v>
      </c>
      <c r="W6" s="206">
        <v>10.49</v>
      </c>
      <c r="X6" s="206">
        <v>50.42</v>
      </c>
      <c r="Y6" s="206">
        <v>0</v>
      </c>
      <c r="Z6" s="206">
        <v>63.85</v>
      </c>
      <c r="AA6" s="206">
        <v>20.77</v>
      </c>
      <c r="AB6" s="206">
        <v>0</v>
      </c>
      <c r="AC6" s="206">
        <v>19.47</v>
      </c>
      <c r="AD6" s="206">
        <v>0</v>
      </c>
      <c r="AE6" s="206">
        <v>0</v>
      </c>
      <c r="AF6" s="206">
        <v>0</v>
      </c>
      <c r="AG6" s="206">
        <v>46.68</v>
      </c>
      <c r="AH6" s="206">
        <v>0</v>
      </c>
      <c r="AI6" s="206">
        <v>49.51</v>
      </c>
      <c r="AJ6" s="206">
        <v>0</v>
      </c>
      <c r="AK6" s="206">
        <v>15.85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2.34</v>
      </c>
      <c r="E7" s="206">
        <v>0</v>
      </c>
      <c r="F7" s="206">
        <v>0</v>
      </c>
      <c r="G7" s="206">
        <v>9.67</v>
      </c>
      <c r="H7" s="206">
        <v>0</v>
      </c>
      <c r="I7" s="206">
        <v>42.19</v>
      </c>
      <c r="J7" s="206">
        <v>0.49</v>
      </c>
      <c r="K7" s="206">
        <v>241.2</v>
      </c>
      <c r="L7" s="206">
        <v>3.15</v>
      </c>
      <c r="M7" s="206">
        <v>37.869999999999997</v>
      </c>
      <c r="N7" s="206">
        <v>3.33</v>
      </c>
      <c r="O7" s="206">
        <v>2.62</v>
      </c>
      <c r="P7" s="206">
        <v>1.02</v>
      </c>
      <c r="Q7" s="206">
        <v>2.4500000000000002</v>
      </c>
      <c r="R7" s="206">
        <v>9.18</v>
      </c>
      <c r="S7" s="206">
        <v>5.74</v>
      </c>
      <c r="T7" s="206">
        <v>0.56000000000000005</v>
      </c>
      <c r="U7" s="206">
        <v>2.17</v>
      </c>
      <c r="V7" s="206">
        <v>7.97</v>
      </c>
      <c r="W7" s="206">
        <v>10.01</v>
      </c>
      <c r="X7" s="206">
        <v>40.72</v>
      </c>
      <c r="Y7" s="206">
        <v>0</v>
      </c>
      <c r="Z7" s="206">
        <v>63.41</v>
      </c>
      <c r="AA7" s="206">
        <v>20.77</v>
      </c>
      <c r="AB7" s="206">
        <v>0</v>
      </c>
      <c r="AC7" s="206">
        <v>19.47</v>
      </c>
      <c r="AD7" s="206">
        <v>0</v>
      </c>
      <c r="AE7" s="206">
        <v>0</v>
      </c>
      <c r="AF7" s="206">
        <v>0</v>
      </c>
      <c r="AG7" s="206">
        <v>46.68</v>
      </c>
      <c r="AH7" s="206">
        <v>0</v>
      </c>
      <c r="AI7" s="206">
        <v>49.51</v>
      </c>
      <c r="AJ7" s="206">
        <v>0</v>
      </c>
      <c r="AK7" s="206">
        <v>15.85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2.34</v>
      </c>
      <c r="E8" s="206">
        <v>0</v>
      </c>
      <c r="F8" s="206">
        <v>0</v>
      </c>
      <c r="G8" s="206">
        <v>9.67</v>
      </c>
      <c r="H8" s="206">
        <v>0</v>
      </c>
      <c r="I8" s="206">
        <v>42.19</v>
      </c>
      <c r="J8" s="206">
        <v>0.49</v>
      </c>
      <c r="K8" s="206">
        <v>241.2</v>
      </c>
      <c r="L8" s="206">
        <v>3.15</v>
      </c>
      <c r="M8" s="206">
        <v>34.04</v>
      </c>
      <c r="N8" s="206">
        <v>3.33</v>
      </c>
      <c r="O8" s="206">
        <v>2.62</v>
      </c>
      <c r="P8" s="206">
        <v>1.02</v>
      </c>
      <c r="Q8" s="206">
        <v>2.4500000000000002</v>
      </c>
      <c r="R8" s="206">
        <v>9.18</v>
      </c>
      <c r="S8" s="206">
        <v>5.74</v>
      </c>
      <c r="T8" s="206">
        <v>0.56000000000000005</v>
      </c>
      <c r="U8" s="206">
        <v>2.17</v>
      </c>
      <c r="V8" s="206">
        <v>7.97</v>
      </c>
      <c r="W8" s="206">
        <v>10.01</v>
      </c>
      <c r="X8" s="206">
        <v>40.72</v>
      </c>
      <c r="Y8" s="206">
        <v>0</v>
      </c>
      <c r="Z8" s="206">
        <v>63.84</v>
      </c>
      <c r="AA8" s="206">
        <v>20.77</v>
      </c>
      <c r="AB8" s="206">
        <v>0</v>
      </c>
      <c r="AC8" s="206">
        <v>19.47</v>
      </c>
      <c r="AD8" s="206">
        <v>0</v>
      </c>
      <c r="AE8" s="206">
        <v>0</v>
      </c>
      <c r="AF8" s="206">
        <v>0</v>
      </c>
      <c r="AG8" s="206">
        <v>46.68</v>
      </c>
      <c r="AH8" s="206">
        <v>0</v>
      </c>
      <c r="AI8" s="206">
        <v>49.51</v>
      </c>
      <c r="AJ8" s="206">
        <v>0</v>
      </c>
      <c r="AK8" s="206">
        <v>15.85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2.34</v>
      </c>
      <c r="E9" s="206">
        <v>0</v>
      </c>
      <c r="F9" s="206">
        <v>0</v>
      </c>
      <c r="G9" s="206">
        <v>9.67</v>
      </c>
      <c r="H9" s="206">
        <v>0</v>
      </c>
      <c r="I9" s="206">
        <v>42.19</v>
      </c>
      <c r="J9" s="206">
        <v>0.49</v>
      </c>
      <c r="K9" s="206">
        <v>241.2</v>
      </c>
      <c r="L9" s="206">
        <v>3.15</v>
      </c>
      <c r="M9" s="206">
        <v>25.41</v>
      </c>
      <c r="N9" s="206">
        <v>3.33</v>
      </c>
      <c r="O9" s="206">
        <v>2.62</v>
      </c>
      <c r="P9" s="206">
        <v>1.02</v>
      </c>
      <c r="Q9" s="206">
        <v>2.4500000000000002</v>
      </c>
      <c r="R9" s="206">
        <v>9.18</v>
      </c>
      <c r="S9" s="206">
        <v>5.74</v>
      </c>
      <c r="T9" s="206">
        <v>0.56000000000000005</v>
      </c>
      <c r="U9" s="206">
        <v>2.17</v>
      </c>
      <c r="V9" s="206">
        <v>7.97</v>
      </c>
      <c r="W9" s="206">
        <v>9.74</v>
      </c>
      <c r="X9" s="206">
        <v>40.72</v>
      </c>
      <c r="Y9" s="206">
        <v>0</v>
      </c>
      <c r="Z9" s="206">
        <v>63.84</v>
      </c>
      <c r="AA9" s="206">
        <v>20.77</v>
      </c>
      <c r="AB9" s="206">
        <v>0</v>
      </c>
      <c r="AC9" s="206">
        <v>19.47</v>
      </c>
      <c r="AD9" s="206">
        <v>0</v>
      </c>
      <c r="AE9" s="206">
        <v>0</v>
      </c>
      <c r="AF9" s="206">
        <v>0</v>
      </c>
      <c r="AG9" s="206">
        <v>46.68</v>
      </c>
      <c r="AH9" s="206">
        <v>0</v>
      </c>
      <c r="AI9" s="206">
        <v>49.51</v>
      </c>
      <c r="AJ9" s="206">
        <v>0</v>
      </c>
      <c r="AK9" s="206">
        <v>15.85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2.34</v>
      </c>
      <c r="E10" s="206">
        <v>0</v>
      </c>
      <c r="F10" s="206">
        <v>0</v>
      </c>
      <c r="G10" s="206">
        <v>9.67</v>
      </c>
      <c r="H10" s="206">
        <v>0</v>
      </c>
      <c r="I10" s="206">
        <v>42.19</v>
      </c>
      <c r="J10" s="206">
        <v>0.49</v>
      </c>
      <c r="K10" s="206">
        <v>241.2</v>
      </c>
      <c r="L10" s="206">
        <v>3.15</v>
      </c>
      <c r="M10" s="206">
        <v>22.54</v>
      </c>
      <c r="N10" s="206">
        <v>3.33</v>
      </c>
      <c r="O10" s="206">
        <v>2.62</v>
      </c>
      <c r="P10" s="206">
        <v>1.02</v>
      </c>
      <c r="Q10" s="206">
        <v>2.4500000000000002</v>
      </c>
      <c r="R10" s="206">
        <v>9.18</v>
      </c>
      <c r="S10" s="206">
        <v>5.74</v>
      </c>
      <c r="T10" s="206">
        <v>0.56000000000000005</v>
      </c>
      <c r="U10" s="206">
        <v>2.17</v>
      </c>
      <c r="V10" s="206">
        <v>7.97</v>
      </c>
      <c r="W10" s="206">
        <v>9.74</v>
      </c>
      <c r="X10" s="206">
        <v>40.72</v>
      </c>
      <c r="Y10" s="206">
        <v>0</v>
      </c>
      <c r="Z10" s="206">
        <v>63.84</v>
      </c>
      <c r="AA10" s="206">
        <v>20.77</v>
      </c>
      <c r="AB10" s="206">
        <v>0</v>
      </c>
      <c r="AC10" s="206">
        <v>20.12</v>
      </c>
      <c r="AD10" s="206">
        <v>0</v>
      </c>
      <c r="AE10" s="206">
        <v>0</v>
      </c>
      <c r="AF10" s="206">
        <v>0</v>
      </c>
      <c r="AG10" s="206">
        <v>46.68</v>
      </c>
      <c r="AH10" s="206">
        <v>0</v>
      </c>
      <c r="AI10" s="206">
        <v>49.51</v>
      </c>
      <c r="AJ10" s="206">
        <v>0</v>
      </c>
      <c r="AK10" s="206">
        <v>15.85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2.34</v>
      </c>
      <c r="E11" s="206">
        <v>0</v>
      </c>
      <c r="F11" s="206">
        <v>0</v>
      </c>
      <c r="G11" s="206">
        <v>9.67</v>
      </c>
      <c r="H11" s="206">
        <v>0</v>
      </c>
      <c r="I11" s="206">
        <v>42.19</v>
      </c>
      <c r="J11" s="206">
        <v>0.49</v>
      </c>
      <c r="K11" s="206">
        <v>241.2</v>
      </c>
      <c r="L11" s="206">
        <v>3.15</v>
      </c>
      <c r="M11" s="206">
        <v>5.29</v>
      </c>
      <c r="N11" s="206">
        <v>3.33</v>
      </c>
      <c r="O11" s="206">
        <v>2.62</v>
      </c>
      <c r="P11" s="206">
        <v>1.02</v>
      </c>
      <c r="Q11" s="206">
        <v>2.4500000000000002</v>
      </c>
      <c r="R11" s="206">
        <v>9.18</v>
      </c>
      <c r="S11" s="206">
        <v>5.73</v>
      </c>
      <c r="T11" s="206">
        <v>0.56000000000000005</v>
      </c>
      <c r="U11" s="206">
        <v>2.17</v>
      </c>
      <c r="V11" s="206">
        <v>7.97</v>
      </c>
      <c r="W11" s="206">
        <v>9.74</v>
      </c>
      <c r="X11" s="206">
        <v>48.06</v>
      </c>
      <c r="Y11" s="206">
        <v>0</v>
      </c>
      <c r="Z11" s="206">
        <v>63.84</v>
      </c>
      <c r="AA11" s="206">
        <v>20.77</v>
      </c>
      <c r="AB11" s="206">
        <v>0</v>
      </c>
      <c r="AC11" s="206">
        <v>20.12</v>
      </c>
      <c r="AD11" s="206">
        <v>0</v>
      </c>
      <c r="AE11" s="206">
        <v>0</v>
      </c>
      <c r="AF11" s="206">
        <v>0</v>
      </c>
      <c r="AG11" s="206">
        <v>46.68</v>
      </c>
      <c r="AH11" s="206">
        <v>0</v>
      </c>
      <c r="AI11" s="206">
        <v>49.51</v>
      </c>
      <c r="AJ11" s="206">
        <v>0</v>
      </c>
      <c r="AK11" s="206">
        <v>15.85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2.34</v>
      </c>
      <c r="E12" s="206">
        <v>0</v>
      </c>
      <c r="F12" s="206">
        <v>0</v>
      </c>
      <c r="G12" s="206">
        <v>9.67</v>
      </c>
      <c r="H12" s="206">
        <v>0</v>
      </c>
      <c r="I12" s="206">
        <v>42.19</v>
      </c>
      <c r="J12" s="206">
        <v>0.49</v>
      </c>
      <c r="K12" s="206">
        <v>241.2</v>
      </c>
      <c r="L12" s="206">
        <v>3.15</v>
      </c>
      <c r="M12" s="206">
        <v>5.29</v>
      </c>
      <c r="N12" s="206">
        <v>3.33</v>
      </c>
      <c r="O12" s="206">
        <v>2.62</v>
      </c>
      <c r="P12" s="206">
        <v>1.02</v>
      </c>
      <c r="Q12" s="206">
        <v>2.4500000000000002</v>
      </c>
      <c r="R12" s="206">
        <v>9.18</v>
      </c>
      <c r="S12" s="206">
        <v>5.73</v>
      </c>
      <c r="T12" s="206">
        <v>0.56000000000000005</v>
      </c>
      <c r="U12" s="206">
        <v>2.17</v>
      </c>
      <c r="V12" s="206">
        <v>7.97</v>
      </c>
      <c r="W12" s="206">
        <v>9.74</v>
      </c>
      <c r="X12" s="206">
        <v>50.42</v>
      </c>
      <c r="Y12" s="206">
        <v>0</v>
      </c>
      <c r="Z12" s="206">
        <v>63.84</v>
      </c>
      <c r="AA12" s="206">
        <v>20.77</v>
      </c>
      <c r="AB12" s="206">
        <v>0</v>
      </c>
      <c r="AC12" s="206">
        <v>20.12</v>
      </c>
      <c r="AD12" s="206">
        <v>0</v>
      </c>
      <c r="AE12" s="206">
        <v>0</v>
      </c>
      <c r="AF12" s="206">
        <v>0</v>
      </c>
      <c r="AG12" s="206">
        <v>46.68</v>
      </c>
      <c r="AH12" s="206">
        <v>0</v>
      </c>
      <c r="AI12" s="206">
        <v>49.51</v>
      </c>
      <c r="AJ12" s="206">
        <v>0</v>
      </c>
      <c r="AK12" s="206">
        <v>15.85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2.34</v>
      </c>
      <c r="E13" s="206">
        <v>0</v>
      </c>
      <c r="F13" s="206">
        <v>0</v>
      </c>
      <c r="G13" s="206">
        <v>9.67</v>
      </c>
      <c r="H13" s="206">
        <v>0</v>
      </c>
      <c r="I13" s="206">
        <v>42.19</v>
      </c>
      <c r="J13" s="206">
        <v>0.49</v>
      </c>
      <c r="K13" s="206">
        <v>241.2</v>
      </c>
      <c r="L13" s="206">
        <v>3.15</v>
      </c>
      <c r="M13" s="206">
        <v>5.29</v>
      </c>
      <c r="N13" s="206">
        <v>3.33</v>
      </c>
      <c r="O13" s="206">
        <v>2.62</v>
      </c>
      <c r="P13" s="206">
        <v>1.02</v>
      </c>
      <c r="Q13" s="206">
        <v>2.4500000000000002</v>
      </c>
      <c r="R13" s="206">
        <v>9.18</v>
      </c>
      <c r="S13" s="206">
        <v>5.73</v>
      </c>
      <c r="T13" s="206">
        <v>0.56000000000000005</v>
      </c>
      <c r="U13" s="206">
        <v>2.17</v>
      </c>
      <c r="V13" s="206">
        <v>7.97</v>
      </c>
      <c r="W13" s="206">
        <v>9.8699999999999992</v>
      </c>
      <c r="X13" s="206">
        <v>50.42</v>
      </c>
      <c r="Y13" s="206">
        <v>0</v>
      </c>
      <c r="Z13" s="206">
        <v>63.27</v>
      </c>
      <c r="AA13" s="206">
        <v>20.77</v>
      </c>
      <c r="AB13" s="206">
        <v>0</v>
      </c>
      <c r="AC13" s="206">
        <v>20.059999999999999</v>
      </c>
      <c r="AD13" s="206">
        <v>0</v>
      </c>
      <c r="AE13" s="206">
        <v>0</v>
      </c>
      <c r="AF13" s="206">
        <v>0</v>
      </c>
      <c r="AG13" s="206">
        <v>46.68</v>
      </c>
      <c r="AH13" s="206">
        <v>0</v>
      </c>
      <c r="AI13" s="206">
        <v>49.51</v>
      </c>
      <c r="AJ13" s="206">
        <v>0</v>
      </c>
      <c r="AK13" s="206">
        <v>15.85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2.34</v>
      </c>
      <c r="E14" s="206">
        <v>0</v>
      </c>
      <c r="F14" s="206">
        <v>0</v>
      </c>
      <c r="G14" s="206">
        <v>9.67</v>
      </c>
      <c r="H14" s="206">
        <v>0</v>
      </c>
      <c r="I14" s="206">
        <v>42.19</v>
      </c>
      <c r="J14" s="206">
        <v>0.49</v>
      </c>
      <c r="K14" s="206">
        <v>241.2</v>
      </c>
      <c r="L14" s="206">
        <v>3.15</v>
      </c>
      <c r="M14" s="206">
        <v>5.29</v>
      </c>
      <c r="N14" s="206">
        <v>3.33</v>
      </c>
      <c r="O14" s="206">
        <v>2.62</v>
      </c>
      <c r="P14" s="206">
        <v>1.02</v>
      </c>
      <c r="Q14" s="206">
        <v>2.4500000000000002</v>
      </c>
      <c r="R14" s="206">
        <v>9.18</v>
      </c>
      <c r="S14" s="206">
        <v>5.74</v>
      </c>
      <c r="T14" s="206">
        <v>0.56000000000000005</v>
      </c>
      <c r="U14" s="206">
        <v>2.17</v>
      </c>
      <c r="V14" s="206">
        <v>7.97</v>
      </c>
      <c r="W14" s="206">
        <v>9.8699999999999992</v>
      </c>
      <c r="X14" s="206">
        <v>50.42</v>
      </c>
      <c r="Y14" s="206">
        <v>0</v>
      </c>
      <c r="Z14" s="206">
        <v>63.27</v>
      </c>
      <c r="AA14" s="206">
        <v>20.77</v>
      </c>
      <c r="AB14" s="206">
        <v>0</v>
      </c>
      <c r="AC14" s="206">
        <v>20.059999999999999</v>
      </c>
      <c r="AD14" s="206">
        <v>0</v>
      </c>
      <c r="AE14" s="206">
        <v>0</v>
      </c>
      <c r="AF14" s="206">
        <v>0</v>
      </c>
      <c r="AG14" s="206">
        <v>46.68</v>
      </c>
      <c r="AH14" s="206">
        <v>0</v>
      </c>
      <c r="AI14" s="206">
        <v>49.51</v>
      </c>
      <c r="AJ14" s="206">
        <v>0</v>
      </c>
      <c r="AK14" s="206">
        <v>15.85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2.34</v>
      </c>
      <c r="E15" s="206">
        <v>0</v>
      </c>
      <c r="F15" s="206">
        <v>0</v>
      </c>
      <c r="G15" s="206">
        <v>9.67</v>
      </c>
      <c r="H15" s="206">
        <v>0</v>
      </c>
      <c r="I15" s="206">
        <v>42.19</v>
      </c>
      <c r="J15" s="206">
        <v>0.49</v>
      </c>
      <c r="K15" s="206">
        <v>241.2</v>
      </c>
      <c r="L15" s="206">
        <v>3.15</v>
      </c>
      <c r="M15" s="206">
        <v>5.29</v>
      </c>
      <c r="N15" s="206">
        <v>3.33</v>
      </c>
      <c r="O15" s="206">
        <v>2.62</v>
      </c>
      <c r="P15" s="206">
        <v>1.02</v>
      </c>
      <c r="Q15" s="206">
        <v>2.84</v>
      </c>
      <c r="R15" s="206">
        <v>9.18</v>
      </c>
      <c r="S15" s="206">
        <v>5.73</v>
      </c>
      <c r="T15" s="206">
        <v>0.56000000000000005</v>
      </c>
      <c r="U15" s="206">
        <v>2.17</v>
      </c>
      <c r="V15" s="206">
        <v>7.97</v>
      </c>
      <c r="W15" s="206">
        <v>9.8699999999999992</v>
      </c>
      <c r="X15" s="206">
        <v>50.42</v>
      </c>
      <c r="Y15" s="206">
        <v>0</v>
      </c>
      <c r="Z15" s="206">
        <v>63.84</v>
      </c>
      <c r="AA15" s="206">
        <v>20.77</v>
      </c>
      <c r="AB15" s="206">
        <v>0</v>
      </c>
      <c r="AC15" s="206">
        <v>20.12</v>
      </c>
      <c r="AD15" s="206">
        <v>0</v>
      </c>
      <c r="AE15" s="206">
        <v>0</v>
      </c>
      <c r="AF15" s="206">
        <v>0</v>
      </c>
      <c r="AG15" s="206">
        <v>46.68</v>
      </c>
      <c r="AH15" s="206">
        <v>0</v>
      </c>
      <c r="AI15" s="206">
        <v>49.51</v>
      </c>
      <c r="AJ15" s="206">
        <v>0</v>
      </c>
      <c r="AK15" s="206">
        <v>15.85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2.34</v>
      </c>
      <c r="E16" s="206">
        <v>0</v>
      </c>
      <c r="F16" s="206">
        <v>0</v>
      </c>
      <c r="G16" s="206">
        <v>9.67</v>
      </c>
      <c r="H16" s="206">
        <v>0</v>
      </c>
      <c r="I16" s="206">
        <v>42.19</v>
      </c>
      <c r="J16" s="206">
        <v>0.49</v>
      </c>
      <c r="K16" s="206">
        <v>241.2</v>
      </c>
      <c r="L16" s="206">
        <v>3.15</v>
      </c>
      <c r="M16" s="206">
        <v>5.29</v>
      </c>
      <c r="N16" s="206">
        <v>3.33</v>
      </c>
      <c r="O16" s="206">
        <v>2.62</v>
      </c>
      <c r="P16" s="206">
        <v>1.02</v>
      </c>
      <c r="Q16" s="206">
        <v>2.85</v>
      </c>
      <c r="R16" s="206">
        <v>9.5</v>
      </c>
      <c r="S16" s="206">
        <v>5.73</v>
      </c>
      <c r="T16" s="206">
        <v>0.56000000000000005</v>
      </c>
      <c r="U16" s="206">
        <v>2.17</v>
      </c>
      <c r="V16" s="206">
        <v>7.97</v>
      </c>
      <c r="W16" s="206">
        <v>9.8699999999999992</v>
      </c>
      <c r="X16" s="206">
        <v>50.42</v>
      </c>
      <c r="Y16" s="206">
        <v>0</v>
      </c>
      <c r="Z16" s="206">
        <v>63.84</v>
      </c>
      <c r="AA16" s="206">
        <v>20.77</v>
      </c>
      <c r="AB16" s="206">
        <v>0</v>
      </c>
      <c r="AC16" s="206">
        <v>20.12</v>
      </c>
      <c r="AD16" s="206">
        <v>0</v>
      </c>
      <c r="AE16" s="206">
        <v>0</v>
      </c>
      <c r="AF16" s="206">
        <v>0</v>
      </c>
      <c r="AG16" s="206">
        <v>46.68</v>
      </c>
      <c r="AH16" s="206">
        <v>0</v>
      </c>
      <c r="AI16" s="206">
        <v>49.51</v>
      </c>
      <c r="AJ16" s="206">
        <v>0</v>
      </c>
      <c r="AK16" s="206">
        <v>15.85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2.34</v>
      </c>
      <c r="E17" s="206">
        <v>0</v>
      </c>
      <c r="F17" s="206">
        <v>0</v>
      </c>
      <c r="G17" s="206">
        <v>9.67</v>
      </c>
      <c r="H17" s="206">
        <v>0</v>
      </c>
      <c r="I17" s="206">
        <v>42.19</v>
      </c>
      <c r="J17" s="206">
        <v>0.49</v>
      </c>
      <c r="K17" s="206">
        <v>241.2</v>
      </c>
      <c r="L17" s="206">
        <v>3.15</v>
      </c>
      <c r="M17" s="206">
        <v>5.29</v>
      </c>
      <c r="N17" s="206">
        <v>3.33</v>
      </c>
      <c r="O17" s="206">
        <v>2.62</v>
      </c>
      <c r="P17" s="206">
        <v>1.02</v>
      </c>
      <c r="Q17" s="206">
        <v>3.28</v>
      </c>
      <c r="R17" s="206">
        <v>9.5</v>
      </c>
      <c r="S17" s="206">
        <v>5.96</v>
      </c>
      <c r="T17" s="206">
        <v>0.56000000000000005</v>
      </c>
      <c r="U17" s="206">
        <v>2.17</v>
      </c>
      <c r="V17" s="206">
        <v>7.97</v>
      </c>
      <c r="W17" s="206">
        <v>9.8699999999999992</v>
      </c>
      <c r="X17" s="206">
        <v>50.42</v>
      </c>
      <c r="Y17" s="206">
        <v>0</v>
      </c>
      <c r="Z17" s="206">
        <v>63.84</v>
      </c>
      <c r="AA17" s="206">
        <v>20.77</v>
      </c>
      <c r="AB17" s="206">
        <v>0</v>
      </c>
      <c r="AC17" s="206">
        <v>20.12</v>
      </c>
      <c r="AD17" s="206">
        <v>0</v>
      </c>
      <c r="AE17" s="206">
        <v>0</v>
      </c>
      <c r="AF17" s="206">
        <v>0</v>
      </c>
      <c r="AG17" s="206">
        <v>46.68</v>
      </c>
      <c r="AH17" s="206">
        <v>0</v>
      </c>
      <c r="AI17" s="206">
        <v>49.51</v>
      </c>
      <c r="AJ17" s="206">
        <v>0</v>
      </c>
      <c r="AK17" s="206">
        <v>15.85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2.34</v>
      </c>
      <c r="E18" s="206">
        <v>0</v>
      </c>
      <c r="F18" s="206">
        <v>0</v>
      </c>
      <c r="G18" s="206">
        <v>9.67</v>
      </c>
      <c r="H18" s="206">
        <v>0</v>
      </c>
      <c r="I18" s="206">
        <v>42.19</v>
      </c>
      <c r="J18" s="206">
        <v>0.49</v>
      </c>
      <c r="K18" s="206">
        <v>241.2</v>
      </c>
      <c r="L18" s="206">
        <v>3.15</v>
      </c>
      <c r="M18" s="206">
        <v>5.29</v>
      </c>
      <c r="N18" s="206">
        <v>3.33</v>
      </c>
      <c r="O18" s="206">
        <v>2.62</v>
      </c>
      <c r="P18" s="206">
        <v>1.02</v>
      </c>
      <c r="Q18" s="206">
        <v>5.13</v>
      </c>
      <c r="R18" s="206">
        <v>10.99</v>
      </c>
      <c r="S18" s="206">
        <v>5.96</v>
      </c>
      <c r="T18" s="206">
        <v>0.56000000000000005</v>
      </c>
      <c r="U18" s="206">
        <v>2.17</v>
      </c>
      <c r="V18" s="206">
        <v>7.97</v>
      </c>
      <c r="W18" s="206">
        <v>9.8699999999999992</v>
      </c>
      <c r="X18" s="206">
        <v>50.42</v>
      </c>
      <c r="Y18" s="206">
        <v>0</v>
      </c>
      <c r="Z18" s="206">
        <v>63.84</v>
      </c>
      <c r="AA18" s="206">
        <v>20.77</v>
      </c>
      <c r="AB18" s="206">
        <v>0</v>
      </c>
      <c r="AC18" s="206">
        <v>20.12</v>
      </c>
      <c r="AD18" s="206">
        <v>0</v>
      </c>
      <c r="AE18" s="206">
        <v>0</v>
      </c>
      <c r="AF18" s="206">
        <v>0</v>
      </c>
      <c r="AG18" s="206">
        <v>46.68</v>
      </c>
      <c r="AH18" s="206">
        <v>0</v>
      </c>
      <c r="AI18" s="206">
        <v>49.51</v>
      </c>
      <c r="AJ18" s="206">
        <v>0</v>
      </c>
      <c r="AK18" s="206">
        <v>15.85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2.34</v>
      </c>
      <c r="E19" s="206">
        <v>0</v>
      </c>
      <c r="F19" s="206">
        <v>0</v>
      </c>
      <c r="G19" s="206">
        <v>9.67</v>
      </c>
      <c r="H19" s="206">
        <v>0</v>
      </c>
      <c r="I19" s="206">
        <v>42.19</v>
      </c>
      <c r="J19" s="206">
        <v>0.49</v>
      </c>
      <c r="K19" s="206">
        <v>241.2</v>
      </c>
      <c r="L19" s="206">
        <v>3.15</v>
      </c>
      <c r="M19" s="206">
        <v>5.29</v>
      </c>
      <c r="N19" s="206">
        <v>3.33</v>
      </c>
      <c r="O19" s="206">
        <v>2.62</v>
      </c>
      <c r="P19" s="206">
        <v>1.02</v>
      </c>
      <c r="Q19" s="206">
        <v>5.5</v>
      </c>
      <c r="R19" s="206">
        <v>10.99</v>
      </c>
      <c r="S19" s="206">
        <v>5.96</v>
      </c>
      <c r="T19" s="206">
        <v>0.56000000000000005</v>
      </c>
      <c r="U19" s="206">
        <v>2.17</v>
      </c>
      <c r="V19" s="206">
        <v>7.97</v>
      </c>
      <c r="W19" s="206">
        <v>9.8699999999999992</v>
      </c>
      <c r="X19" s="206">
        <v>50.42</v>
      </c>
      <c r="Y19" s="206">
        <v>0</v>
      </c>
      <c r="Z19" s="206">
        <v>4.88</v>
      </c>
      <c r="AA19" s="206">
        <v>20.77</v>
      </c>
      <c r="AB19" s="206">
        <v>0</v>
      </c>
      <c r="AC19" s="206">
        <v>20.12</v>
      </c>
      <c r="AD19" s="206">
        <v>0</v>
      </c>
      <c r="AE19" s="206">
        <v>0</v>
      </c>
      <c r="AF19" s="206">
        <v>0</v>
      </c>
      <c r="AG19" s="206">
        <v>46.68</v>
      </c>
      <c r="AH19" s="206">
        <v>0</v>
      </c>
      <c r="AI19" s="206">
        <v>49.51</v>
      </c>
      <c r="AJ19" s="206">
        <v>0</v>
      </c>
      <c r="AK19" s="206">
        <v>15.85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2.34</v>
      </c>
      <c r="E20" s="206">
        <v>0</v>
      </c>
      <c r="F20" s="206">
        <v>0</v>
      </c>
      <c r="G20" s="206">
        <v>9.67</v>
      </c>
      <c r="H20" s="206">
        <v>0</v>
      </c>
      <c r="I20" s="206">
        <v>42.19</v>
      </c>
      <c r="J20" s="206">
        <v>0.49</v>
      </c>
      <c r="K20" s="206">
        <v>241.2</v>
      </c>
      <c r="L20" s="206">
        <v>3.15</v>
      </c>
      <c r="M20" s="206">
        <v>5.29</v>
      </c>
      <c r="N20" s="206">
        <v>3.33</v>
      </c>
      <c r="O20" s="206">
        <v>2.62</v>
      </c>
      <c r="P20" s="206">
        <v>1.02</v>
      </c>
      <c r="Q20" s="206">
        <v>5.5</v>
      </c>
      <c r="R20" s="206">
        <v>10.99</v>
      </c>
      <c r="S20" s="206">
        <v>5.96</v>
      </c>
      <c r="T20" s="206">
        <v>0.56000000000000005</v>
      </c>
      <c r="U20" s="206">
        <v>2.17</v>
      </c>
      <c r="V20" s="206">
        <v>7.97</v>
      </c>
      <c r="W20" s="206">
        <v>9.8699999999999992</v>
      </c>
      <c r="X20" s="206">
        <v>50.42</v>
      </c>
      <c r="Y20" s="206">
        <v>0</v>
      </c>
      <c r="Z20" s="206">
        <v>4.88</v>
      </c>
      <c r="AA20" s="206">
        <v>20.77</v>
      </c>
      <c r="AB20" s="206">
        <v>0</v>
      </c>
      <c r="AC20" s="206">
        <v>20.12</v>
      </c>
      <c r="AD20" s="206">
        <v>0</v>
      </c>
      <c r="AE20" s="206">
        <v>0</v>
      </c>
      <c r="AF20" s="206">
        <v>0</v>
      </c>
      <c r="AG20" s="206">
        <v>46.68</v>
      </c>
      <c r="AH20" s="206">
        <v>0</v>
      </c>
      <c r="AI20" s="206">
        <v>49.51</v>
      </c>
      <c r="AJ20" s="206">
        <v>0</v>
      </c>
      <c r="AK20" s="206">
        <v>15.85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2.34</v>
      </c>
      <c r="E21" s="206">
        <v>0</v>
      </c>
      <c r="F21" s="206">
        <v>0</v>
      </c>
      <c r="G21" s="206">
        <v>9.67</v>
      </c>
      <c r="H21" s="206">
        <v>0</v>
      </c>
      <c r="I21" s="206">
        <v>42.19</v>
      </c>
      <c r="J21" s="206">
        <v>0.49</v>
      </c>
      <c r="K21" s="206">
        <v>241.2</v>
      </c>
      <c r="L21" s="206">
        <v>3.15</v>
      </c>
      <c r="M21" s="206">
        <v>5.29</v>
      </c>
      <c r="N21" s="206">
        <v>3.33</v>
      </c>
      <c r="O21" s="206">
        <v>2.62</v>
      </c>
      <c r="P21" s="206">
        <v>1.02</v>
      </c>
      <c r="Q21" s="206">
        <v>5.5</v>
      </c>
      <c r="R21" s="206">
        <v>10.99</v>
      </c>
      <c r="S21" s="206">
        <v>5.96</v>
      </c>
      <c r="T21" s="206">
        <v>0.56000000000000005</v>
      </c>
      <c r="U21" s="206">
        <v>2.17</v>
      </c>
      <c r="V21" s="206">
        <v>7.97</v>
      </c>
      <c r="W21" s="206">
        <v>9.8699999999999992</v>
      </c>
      <c r="X21" s="206">
        <v>50.42</v>
      </c>
      <c r="Y21" s="206">
        <v>0</v>
      </c>
      <c r="Z21" s="206">
        <v>4.88</v>
      </c>
      <c r="AA21" s="206">
        <v>20.77</v>
      </c>
      <c r="AB21" s="206">
        <v>0</v>
      </c>
      <c r="AC21" s="206">
        <v>20.12</v>
      </c>
      <c r="AD21" s="206">
        <v>0</v>
      </c>
      <c r="AE21" s="206">
        <v>0</v>
      </c>
      <c r="AF21" s="206">
        <v>0</v>
      </c>
      <c r="AG21" s="206">
        <v>46.68</v>
      </c>
      <c r="AH21" s="206">
        <v>0</v>
      </c>
      <c r="AI21" s="206">
        <v>49.51</v>
      </c>
      <c r="AJ21" s="206">
        <v>0</v>
      </c>
      <c r="AK21" s="206">
        <v>15.85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2.34</v>
      </c>
      <c r="E22" s="206">
        <v>0</v>
      </c>
      <c r="F22" s="206">
        <v>0</v>
      </c>
      <c r="G22" s="206">
        <v>9.67</v>
      </c>
      <c r="H22" s="206">
        <v>0</v>
      </c>
      <c r="I22" s="206">
        <v>42.19</v>
      </c>
      <c r="J22" s="206">
        <v>0.49</v>
      </c>
      <c r="K22" s="206">
        <v>241.2</v>
      </c>
      <c r="L22" s="206">
        <v>3.15</v>
      </c>
      <c r="M22" s="206">
        <v>5.29</v>
      </c>
      <c r="N22" s="206">
        <v>3.33</v>
      </c>
      <c r="O22" s="206">
        <v>2.62</v>
      </c>
      <c r="P22" s="206">
        <v>1.02</v>
      </c>
      <c r="Q22" s="206">
        <v>5.5</v>
      </c>
      <c r="R22" s="206">
        <v>10.99</v>
      </c>
      <c r="S22" s="206">
        <v>5.96</v>
      </c>
      <c r="T22" s="206">
        <v>0.56000000000000005</v>
      </c>
      <c r="U22" s="206">
        <v>2.17</v>
      </c>
      <c r="V22" s="206">
        <v>7.97</v>
      </c>
      <c r="W22" s="206">
        <v>9.8699999999999992</v>
      </c>
      <c r="X22" s="206">
        <v>50.42</v>
      </c>
      <c r="Y22" s="206">
        <v>0</v>
      </c>
      <c r="Z22" s="206">
        <v>4.88</v>
      </c>
      <c r="AA22" s="206">
        <v>20.77</v>
      </c>
      <c r="AB22" s="206">
        <v>0</v>
      </c>
      <c r="AC22" s="206">
        <v>19.47</v>
      </c>
      <c r="AD22" s="206">
        <v>0</v>
      </c>
      <c r="AE22" s="206">
        <v>0</v>
      </c>
      <c r="AF22" s="206">
        <v>0</v>
      </c>
      <c r="AG22" s="206">
        <v>46.68</v>
      </c>
      <c r="AH22" s="206">
        <v>0</v>
      </c>
      <c r="AI22" s="206">
        <v>49.51</v>
      </c>
      <c r="AJ22" s="206">
        <v>0</v>
      </c>
      <c r="AK22" s="206">
        <v>15.85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2.34</v>
      </c>
      <c r="E23" s="206">
        <v>0</v>
      </c>
      <c r="F23" s="206">
        <v>0</v>
      </c>
      <c r="G23" s="206">
        <v>9.67</v>
      </c>
      <c r="H23" s="206">
        <v>0</v>
      </c>
      <c r="I23" s="206">
        <v>42.19</v>
      </c>
      <c r="J23" s="206">
        <v>0.49</v>
      </c>
      <c r="K23" s="206">
        <v>241.2</v>
      </c>
      <c r="L23" s="206">
        <v>3.15</v>
      </c>
      <c r="M23" s="206">
        <v>5.29</v>
      </c>
      <c r="N23" s="206">
        <v>3.33</v>
      </c>
      <c r="O23" s="206">
        <v>2.62</v>
      </c>
      <c r="P23" s="206">
        <v>1.02</v>
      </c>
      <c r="Q23" s="206">
        <v>5.54</v>
      </c>
      <c r="R23" s="206">
        <v>13.06</v>
      </c>
      <c r="S23" s="206">
        <v>8.02</v>
      </c>
      <c r="T23" s="206">
        <v>0.56000000000000005</v>
      </c>
      <c r="U23" s="206">
        <v>2.17</v>
      </c>
      <c r="V23" s="206">
        <v>7.97</v>
      </c>
      <c r="W23" s="206">
        <v>9.76</v>
      </c>
      <c r="X23" s="206">
        <v>50.42</v>
      </c>
      <c r="Y23" s="206">
        <v>0</v>
      </c>
      <c r="Z23" s="206">
        <v>4.88</v>
      </c>
      <c r="AA23" s="206">
        <v>20.77</v>
      </c>
      <c r="AB23" s="206">
        <v>0</v>
      </c>
      <c r="AC23" s="206">
        <v>19.47</v>
      </c>
      <c r="AD23" s="206">
        <v>0</v>
      </c>
      <c r="AE23" s="206">
        <v>0</v>
      </c>
      <c r="AF23" s="206">
        <v>0</v>
      </c>
      <c r="AG23" s="206">
        <v>46.68</v>
      </c>
      <c r="AH23" s="206">
        <v>0</v>
      </c>
      <c r="AI23" s="206">
        <v>49.51</v>
      </c>
      <c r="AJ23" s="206">
        <v>0</v>
      </c>
      <c r="AK23" s="206">
        <v>17.649999999999999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2.34</v>
      </c>
      <c r="E24" s="206">
        <v>0</v>
      </c>
      <c r="F24" s="206">
        <v>0</v>
      </c>
      <c r="G24" s="206">
        <v>9.67</v>
      </c>
      <c r="H24" s="206">
        <v>0</v>
      </c>
      <c r="I24" s="206">
        <v>42.19</v>
      </c>
      <c r="J24" s="206">
        <v>0.49</v>
      </c>
      <c r="K24" s="206">
        <v>244.55</v>
      </c>
      <c r="L24" s="206">
        <v>3.15</v>
      </c>
      <c r="M24" s="206">
        <v>5.29</v>
      </c>
      <c r="N24" s="206">
        <v>3.33</v>
      </c>
      <c r="O24" s="206">
        <v>2.62</v>
      </c>
      <c r="P24" s="206">
        <v>1.02</v>
      </c>
      <c r="Q24" s="206">
        <v>5.75</v>
      </c>
      <c r="R24" s="206">
        <v>14.37</v>
      </c>
      <c r="S24" s="206">
        <v>8.44</v>
      </c>
      <c r="T24" s="206">
        <v>0.56000000000000005</v>
      </c>
      <c r="U24" s="206">
        <v>2.17</v>
      </c>
      <c r="V24" s="206">
        <v>7.97</v>
      </c>
      <c r="W24" s="206">
        <v>9.76</v>
      </c>
      <c r="X24" s="206">
        <v>50.42</v>
      </c>
      <c r="Y24" s="206">
        <v>0</v>
      </c>
      <c r="Z24" s="206">
        <v>4.88</v>
      </c>
      <c r="AA24" s="206">
        <v>20.77</v>
      </c>
      <c r="AB24" s="206">
        <v>0</v>
      </c>
      <c r="AC24" s="206">
        <v>19.47</v>
      </c>
      <c r="AD24" s="206">
        <v>0</v>
      </c>
      <c r="AE24" s="206">
        <v>0</v>
      </c>
      <c r="AF24" s="206">
        <v>0</v>
      </c>
      <c r="AG24" s="206">
        <v>46.68</v>
      </c>
      <c r="AH24" s="206">
        <v>0</v>
      </c>
      <c r="AI24" s="206">
        <v>49.51</v>
      </c>
      <c r="AJ24" s="206">
        <v>0</v>
      </c>
      <c r="AK24" s="206">
        <v>17.649999999999999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2.34</v>
      </c>
      <c r="E25" s="206">
        <v>0</v>
      </c>
      <c r="F25" s="206">
        <v>0</v>
      </c>
      <c r="G25" s="206">
        <v>9.67</v>
      </c>
      <c r="H25" s="206">
        <v>0</v>
      </c>
      <c r="I25" s="206">
        <v>42.19</v>
      </c>
      <c r="J25" s="206">
        <v>0.49</v>
      </c>
      <c r="K25" s="206">
        <v>166.29</v>
      </c>
      <c r="L25" s="206">
        <v>3.15</v>
      </c>
      <c r="M25" s="206">
        <v>5.29</v>
      </c>
      <c r="N25" s="206">
        <v>3.33</v>
      </c>
      <c r="O25" s="206">
        <v>2.62</v>
      </c>
      <c r="P25" s="206">
        <v>1.02</v>
      </c>
      <c r="Q25" s="206">
        <v>5.01</v>
      </c>
      <c r="R25" s="206">
        <v>0.77</v>
      </c>
      <c r="S25" s="206">
        <v>0.48</v>
      </c>
      <c r="T25" s="206">
        <v>0.56000000000000005</v>
      </c>
      <c r="U25" s="206">
        <v>2.17</v>
      </c>
      <c r="V25" s="206">
        <v>0.33</v>
      </c>
      <c r="W25" s="206">
        <v>0</v>
      </c>
      <c r="X25" s="206">
        <v>3.19</v>
      </c>
      <c r="Y25" s="206">
        <v>0</v>
      </c>
      <c r="Z25" s="206">
        <v>4.88</v>
      </c>
      <c r="AA25" s="206">
        <v>1.47</v>
      </c>
      <c r="AB25" s="206">
        <v>0</v>
      </c>
      <c r="AC25" s="206">
        <v>19.47</v>
      </c>
      <c r="AD25" s="206">
        <v>0</v>
      </c>
      <c r="AE25" s="206">
        <v>0</v>
      </c>
      <c r="AF25" s="206">
        <v>0</v>
      </c>
      <c r="AG25" s="206">
        <v>46.68</v>
      </c>
      <c r="AH25" s="206">
        <v>0</v>
      </c>
      <c r="AI25" s="206">
        <v>49.51</v>
      </c>
      <c r="AJ25" s="206">
        <v>0</v>
      </c>
      <c r="AK25" s="206">
        <v>19.91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2.34</v>
      </c>
      <c r="E26" s="206">
        <v>0</v>
      </c>
      <c r="F26" s="206">
        <v>0</v>
      </c>
      <c r="G26" s="206">
        <v>9.67</v>
      </c>
      <c r="H26" s="206">
        <v>0</v>
      </c>
      <c r="I26" s="206">
        <v>42.19</v>
      </c>
      <c r="J26" s="206">
        <v>0.49</v>
      </c>
      <c r="K26" s="206">
        <v>108.79</v>
      </c>
      <c r="L26" s="206">
        <v>3.15</v>
      </c>
      <c r="M26" s="206">
        <v>5.29</v>
      </c>
      <c r="N26" s="206">
        <v>3.33</v>
      </c>
      <c r="O26" s="206">
        <v>2.62</v>
      </c>
      <c r="P26" s="206">
        <v>1.02</v>
      </c>
      <c r="Q26" s="206">
        <v>5.2</v>
      </c>
      <c r="R26" s="206">
        <v>2.61</v>
      </c>
      <c r="S26" s="206">
        <v>2.37</v>
      </c>
      <c r="T26" s="206">
        <v>0.56000000000000005</v>
      </c>
      <c r="U26" s="206">
        <v>2.17</v>
      </c>
      <c r="V26" s="206">
        <v>0.33</v>
      </c>
      <c r="W26" s="206">
        <v>1.18</v>
      </c>
      <c r="X26" s="206">
        <v>2.72</v>
      </c>
      <c r="Y26" s="206">
        <v>0</v>
      </c>
      <c r="Z26" s="206">
        <v>4.88</v>
      </c>
      <c r="AA26" s="206">
        <v>1.47</v>
      </c>
      <c r="AB26" s="206">
        <v>0</v>
      </c>
      <c r="AC26" s="206">
        <v>19.47</v>
      </c>
      <c r="AD26" s="206">
        <v>0</v>
      </c>
      <c r="AE26" s="206">
        <v>0</v>
      </c>
      <c r="AF26" s="206">
        <v>0</v>
      </c>
      <c r="AG26" s="206">
        <v>46.68</v>
      </c>
      <c r="AH26" s="206">
        <v>0</v>
      </c>
      <c r="AI26" s="206">
        <v>49.51</v>
      </c>
      <c r="AJ26" s="206">
        <v>0</v>
      </c>
      <c r="AK26" s="206">
        <v>19.91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2.34</v>
      </c>
      <c r="E27" s="206">
        <v>0</v>
      </c>
      <c r="F27" s="206">
        <v>0</v>
      </c>
      <c r="G27" s="206">
        <v>9.67</v>
      </c>
      <c r="H27" s="206">
        <v>0</v>
      </c>
      <c r="I27" s="206">
        <v>42.19</v>
      </c>
      <c r="J27" s="206">
        <v>0.49</v>
      </c>
      <c r="K27" s="206">
        <v>29.99</v>
      </c>
      <c r="L27" s="206">
        <v>0.36</v>
      </c>
      <c r="M27" s="206">
        <v>5.29</v>
      </c>
      <c r="N27" s="206">
        <v>3.33</v>
      </c>
      <c r="O27" s="206">
        <v>2.62</v>
      </c>
      <c r="P27" s="206">
        <v>1.02</v>
      </c>
      <c r="Q27" s="206">
        <v>5.19</v>
      </c>
      <c r="R27" s="206">
        <v>0.77</v>
      </c>
      <c r="S27" s="206">
        <v>0.5</v>
      </c>
      <c r="T27" s="206">
        <v>0.56000000000000005</v>
      </c>
      <c r="U27" s="206">
        <v>2.17</v>
      </c>
      <c r="V27" s="206">
        <v>0.33</v>
      </c>
      <c r="W27" s="206">
        <v>0.61</v>
      </c>
      <c r="X27" s="206">
        <v>2.72</v>
      </c>
      <c r="Y27" s="206">
        <v>0</v>
      </c>
      <c r="Z27" s="206">
        <v>4.88</v>
      </c>
      <c r="AA27" s="206">
        <v>1.47</v>
      </c>
      <c r="AB27" s="206">
        <v>0</v>
      </c>
      <c r="AC27" s="206">
        <v>19.47</v>
      </c>
      <c r="AD27" s="206">
        <v>0</v>
      </c>
      <c r="AE27" s="206">
        <v>0</v>
      </c>
      <c r="AF27" s="206">
        <v>0</v>
      </c>
      <c r="AG27" s="206">
        <v>46.68</v>
      </c>
      <c r="AH27" s="206">
        <v>0</v>
      </c>
      <c r="AI27" s="206">
        <v>49.51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2.34</v>
      </c>
      <c r="E28" s="206">
        <v>0</v>
      </c>
      <c r="F28" s="206">
        <v>0</v>
      </c>
      <c r="G28" s="206">
        <v>9.67</v>
      </c>
      <c r="H28" s="206">
        <v>0</v>
      </c>
      <c r="I28" s="206">
        <v>42.19</v>
      </c>
      <c r="J28" s="206">
        <v>0.49</v>
      </c>
      <c r="K28" s="206">
        <v>22.57</v>
      </c>
      <c r="L28" s="206">
        <v>0.13</v>
      </c>
      <c r="M28" s="206">
        <v>5.29</v>
      </c>
      <c r="N28" s="206">
        <v>3.33</v>
      </c>
      <c r="O28" s="206">
        <v>2.62</v>
      </c>
      <c r="P28" s="206">
        <v>1.02</v>
      </c>
      <c r="Q28" s="206">
        <v>4.83</v>
      </c>
      <c r="R28" s="206">
        <v>0.77</v>
      </c>
      <c r="S28" s="206">
        <v>0.48</v>
      </c>
      <c r="T28" s="206">
        <v>0.56000000000000005</v>
      </c>
      <c r="U28" s="206">
        <v>2.17</v>
      </c>
      <c r="V28" s="206">
        <v>0.33</v>
      </c>
      <c r="W28" s="206">
        <v>0.61</v>
      </c>
      <c r="X28" s="206">
        <v>2.72</v>
      </c>
      <c r="Y28" s="206">
        <v>0</v>
      </c>
      <c r="Z28" s="206">
        <v>4.88</v>
      </c>
      <c r="AA28" s="206">
        <v>1.47</v>
      </c>
      <c r="AB28" s="206">
        <v>0</v>
      </c>
      <c r="AC28" s="206">
        <v>19.47</v>
      </c>
      <c r="AD28" s="206">
        <v>0</v>
      </c>
      <c r="AE28" s="206">
        <v>0</v>
      </c>
      <c r="AF28" s="206">
        <v>0</v>
      </c>
      <c r="AG28" s="206">
        <v>46.68</v>
      </c>
      <c r="AH28" s="206">
        <v>0</v>
      </c>
      <c r="AI28" s="206">
        <v>49.51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2.34</v>
      </c>
      <c r="E29" s="206">
        <v>0</v>
      </c>
      <c r="F29" s="206">
        <v>0</v>
      </c>
      <c r="G29" s="206">
        <v>9.67</v>
      </c>
      <c r="H29" s="206">
        <v>0</v>
      </c>
      <c r="I29" s="206">
        <v>42.19</v>
      </c>
      <c r="J29" s="206">
        <v>0.49</v>
      </c>
      <c r="K29" s="206">
        <v>22.57</v>
      </c>
      <c r="L29" s="206">
        <v>0.13</v>
      </c>
      <c r="M29" s="206">
        <v>5.29</v>
      </c>
      <c r="N29" s="206">
        <v>3.33</v>
      </c>
      <c r="O29" s="206">
        <v>2.62</v>
      </c>
      <c r="P29" s="206">
        <v>1.02</v>
      </c>
      <c r="Q29" s="206">
        <v>5.19</v>
      </c>
      <c r="R29" s="206">
        <v>0.77</v>
      </c>
      <c r="S29" s="206">
        <v>0.48</v>
      </c>
      <c r="T29" s="206">
        <v>0.56000000000000005</v>
      </c>
      <c r="U29" s="206">
        <v>2.17</v>
      </c>
      <c r="V29" s="206">
        <v>0.33</v>
      </c>
      <c r="W29" s="206">
        <v>0.61</v>
      </c>
      <c r="X29" s="206">
        <v>2.72</v>
      </c>
      <c r="Y29" s="206">
        <v>0</v>
      </c>
      <c r="Z29" s="206">
        <v>4.88</v>
      </c>
      <c r="AA29" s="206">
        <v>1.47</v>
      </c>
      <c r="AB29" s="206">
        <v>0</v>
      </c>
      <c r="AC29" s="206">
        <v>19.47</v>
      </c>
      <c r="AD29" s="206">
        <v>0</v>
      </c>
      <c r="AE29" s="206">
        <v>0</v>
      </c>
      <c r="AF29" s="206">
        <v>0</v>
      </c>
      <c r="AG29" s="206">
        <v>46.68</v>
      </c>
      <c r="AH29" s="206">
        <v>0</v>
      </c>
      <c r="AI29" s="206">
        <v>49.51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2.34</v>
      </c>
      <c r="E30" s="206">
        <v>0</v>
      </c>
      <c r="F30" s="206">
        <v>0</v>
      </c>
      <c r="G30" s="206">
        <v>9.67</v>
      </c>
      <c r="H30" s="206">
        <v>0</v>
      </c>
      <c r="I30" s="206">
        <v>42.19</v>
      </c>
      <c r="J30" s="206">
        <v>0.49</v>
      </c>
      <c r="K30" s="206">
        <v>22.57</v>
      </c>
      <c r="L30" s="206">
        <v>0.13</v>
      </c>
      <c r="M30" s="206">
        <v>5.29</v>
      </c>
      <c r="N30" s="206">
        <v>3.33</v>
      </c>
      <c r="O30" s="206">
        <v>2.62</v>
      </c>
      <c r="P30" s="206">
        <v>1.02</v>
      </c>
      <c r="Q30" s="206">
        <v>5.19</v>
      </c>
      <c r="R30" s="206">
        <v>0.77</v>
      </c>
      <c r="S30" s="206">
        <v>0.48</v>
      </c>
      <c r="T30" s="206">
        <v>0.56000000000000005</v>
      </c>
      <c r="U30" s="206">
        <v>2.17</v>
      </c>
      <c r="V30" s="206">
        <v>0.33</v>
      </c>
      <c r="W30" s="206">
        <v>0.61</v>
      </c>
      <c r="X30" s="206">
        <v>2.72</v>
      </c>
      <c r="Y30" s="206">
        <v>0</v>
      </c>
      <c r="Z30" s="206">
        <v>4.88</v>
      </c>
      <c r="AA30" s="206">
        <v>1.47</v>
      </c>
      <c r="AB30" s="206">
        <v>0</v>
      </c>
      <c r="AC30" s="206">
        <v>19.47</v>
      </c>
      <c r="AD30" s="206">
        <v>0</v>
      </c>
      <c r="AE30" s="206">
        <v>0</v>
      </c>
      <c r="AF30" s="206">
        <v>0</v>
      </c>
      <c r="AG30" s="206">
        <v>46.68</v>
      </c>
      <c r="AH30" s="206">
        <v>0</v>
      </c>
      <c r="AI30" s="206">
        <v>49.51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2.34</v>
      </c>
      <c r="E31" s="206">
        <v>0</v>
      </c>
      <c r="F31" s="206">
        <v>0</v>
      </c>
      <c r="G31" s="206">
        <v>9.67</v>
      </c>
      <c r="H31" s="206">
        <v>0</v>
      </c>
      <c r="I31" s="206">
        <v>42.19</v>
      </c>
      <c r="J31" s="206">
        <v>0.49</v>
      </c>
      <c r="K31" s="206">
        <v>22.57</v>
      </c>
      <c r="L31" s="206">
        <v>0.13</v>
      </c>
      <c r="M31" s="206">
        <v>5.29</v>
      </c>
      <c r="N31" s="206">
        <v>3.33</v>
      </c>
      <c r="O31" s="206">
        <v>2.62</v>
      </c>
      <c r="P31" s="206">
        <v>1.02</v>
      </c>
      <c r="Q31" s="206">
        <v>5.19</v>
      </c>
      <c r="R31" s="206">
        <v>0.77</v>
      </c>
      <c r="S31" s="206">
        <v>0.48</v>
      </c>
      <c r="T31" s="206">
        <v>0.56000000000000005</v>
      </c>
      <c r="U31" s="206">
        <v>2.17</v>
      </c>
      <c r="V31" s="206">
        <v>0.33</v>
      </c>
      <c r="W31" s="206">
        <v>0.61</v>
      </c>
      <c r="X31" s="206">
        <v>2.72</v>
      </c>
      <c r="Y31" s="206">
        <v>0</v>
      </c>
      <c r="Z31" s="206">
        <v>4.88</v>
      </c>
      <c r="AA31" s="206">
        <v>1.47</v>
      </c>
      <c r="AB31" s="206">
        <v>0</v>
      </c>
      <c r="AC31" s="206">
        <v>19.47</v>
      </c>
      <c r="AD31" s="206">
        <v>0</v>
      </c>
      <c r="AE31" s="206">
        <v>0</v>
      </c>
      <c r="AF31" s="206">
        <v>0</v>
      </c>
      <c r="AG31" s="206">
        <v>46.68</v>
      </c>
      <c r="AH31" s="206">
        <v>0</v>
      </c>
      <c r="AI31" s="206">
        <v>49.51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2.34</v>
      </c>
      <c r="E32" s="206">
        <v>0</v>
      </c>
      <c r="F32" s="206">
        <v>0</v>
      </c>
      <c r="G32" s="206">
        <v>9.67</v>
      </c>
      <c r="H32" s="206">
        <v>0</v>
      </c>
      <c r="I32" s="206">
        <v>42.19</v>
      </c>
      <c r="J32" s="206">
        <v>0.49</v>
      </c>
      <c r="K32" s="206">
        <v>22.57</v>
      </c>
      <c r="L32" s="206">
        <v>0.13</v>
      </c>
      <c r="M32" s="206">
        <v>5.29</v>
      </c>
      <c r="N32" s="206">
        <v>3.33</v>
      </c>
      <c r="O32" s="206">
        <v>2.62</v>
      </c>
      <c r="P32" s="206">
        <v>1.02</v>
      </c>
      <c r="Q32" s="206">
        <v>5.19</v>
      </c>
      <c r="R32" s="206">
        <v>0.77</v>
      </c>
      <c r="S32" s="206">
        <v>0.48</v>
      </c>
      <c r="T32" s="206">
        <v>0.56000000000000005</v>
      </c>
      <c r="U32" s="206">
        <v>2.17</v>
      </c>
      <c r="V32" s="206">
        <v>0.33</v>
      </c>
      <c r="W32" s="206">
        <v>0.61</v>
      </c>
      <c r="X32" s="206">
        <v>2.72</v>
      </c>
      <c r="Y32" s="206">
        <v>0</v>
      </c>
      <c r="Z32" s="206">
        <v>4.88</v>
      </c>
      <c r="AA32" s="206">
        <v>1.47</v>
      </c>
      <c r="AB32" s="206">
        <v>0</v>
      </c>
      <c r="AC32" s="206">
        <v>19.47</v>
      </c>
      <c r="AD32" s="206">
        <v>0</v>
      </c>
      <c r="AE32" s="206">
        <v>0</v>
      </c>
      <c r="AF32" s="206">
        <v>0</v>
      </c>
      <c r="AG32" s="206">
        <v>46.68</v>
      </c>
      <c r="AH32" s="206">
        <v>0</v>
      </c>
      <c r="AI32" s="206">
        <v>49.51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2.34</v>
      </c>
      <c r="E33" s="206">
        <v>0</v>
      </c>
      <c r="F33" s="206">
        <v>0</v>
      </c>
      <c r="G33" s="206">
        <v>9.67</v>
      </c>
      <c r="H33" s="206">
        <v>0</v>
      </c>
      <c r="I33" s="206">
        <v>42.19</v>
      </c>
      <c r="J33" s="206">
        <v>0.49</v>
      </c>
      <c r="K33" s="206">
        <v>22.57</v>
      </c>
      <c r="L33" s="206">
        <v>0.13</v>
      </c>
      <c r="M33" s="206">
        <v>5.29</v>
      </c>
      <c r="N33" s="206">
        <v>3.33</v>
      </c>
      <c r="O33" s="206">
        <v>2.62</v>
      </c>
      <c r="P33" s="206">
        <v>1.02</v>
      </c>
      <c r="Q33" s="206">
        <v>5.19</v>
      </c>
      <c r="R33" s="206">
        <v>0.77</v>
      </c>
      <c r="S33" s="206">
        <v>0.48</v>
      </c>
      <c r="T33" s="206">
        <v>0.56000000000000005</v>
      </c>
      <c r="U33" s="206">
        <v>2.17</v>
      </c>
      <c r="V33" s="206">
        <v>0.33</v>
      </c>
      <c r="W33" s="206">
        <v>0.61</v>
      </c>
      <c r="X33" s="206">
        <v>2.72</v>
      </c>
      <c r="Y33" s="206">
        <v>0</v>
      </c>
      <c r="Z33" s="206">
        <v>4.88</v>
      </c>
      <c r="AA33" s="206">
        <v>1.47</v>
      </c>
      <c r="AB33" s="206">
        <v>0</v>
      </c>
      <c r="AC33" s="206">
        <v>19.47</v>
      </c>
      <c r="AD33" s="206">
        <v>0</v>
      </c>
      <c r="AE33" s="206">
        <v>0</v>
      </c>
      <c r="AF33" s="206">
        <v>0</v>
      </c>
      <c r="AG33" s="206">
        <v>46.68</v>
      </c>
      <c r="AH33" s="206">
        <v>0</v>
      </c>
      <c r="AI33" s="206">
        <v>49.51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2.34</v>
      </c>
      <c r="E34" s="206">
        <v>0</v>
      </c>
      <c r="F34" s="206">
        <v>0</v>
      </c>
      <c r="G34" s="206">
        <v>9.67</v>
      </c>
      <c r="H34" s="206">
        <v>0</v>
      </c>
      <c r="I34" s="206">
        <v>42.19</v>
      </c>
      <c r="J34" s="206">
        <v>0.49</v>
      </c>
      <c r="K34" s="206">
        <v>22.57</v>
      </c>
      <c r="L34" s="206">
        <v>0.13</v>
      </c>
      <c r="M34" s="206">
        <v>5.29</v>
      </c>
      <c r="N34" s="206">
        <v>3.33</v>
      </c>
      <c r="O34" s="206">
        <v>2.62</v>
      </c>
      <c r="P34" s="206">
        <v>1.02</v>
      </c>
      <c r="Q34" s="206">
        <v>5.19</v>
      </c>
      <c r="R34" s="206">
        <v>0.77</v>
      </c>
      <c r="S34" s="206">
        <v>0.48</v>
      </c>
      <c r="T34" s="206">
        <v>0.56000000000000005</v>
      </c>
      <c r="U34" s="206">
        <v>2.17</v>
      </c>
      <c r="V34" s="206">
        <v>0.33</v>
      </c>
      <c r="W34" s="206">
        <v>0.61</v>
      </c>
      <c r="X34" s="206">
        <v>2.72</v>
      </c>
      <c r="Y34" s="206">
        <v>0</v>
      </c>
      <c r="Z34" s="206">
        <v>4.88</v>
      </c>
      <c r="AA34" s="206">
        <v>1.47</v>
      </c>
      <c r="AB34" s="206">
        <v>0</v>
      </c>
      <c r="AC34" s="206">
        <v>19.47</v>
      </c>
      <c r="AD34" s="206">
        <v>0</v>
      </c>
      <c r="AE34" s="206">
        <v>0</v>
      </c>
      <c r="AF34" s="206">
        <v>0</v>
      </c>
      <c r="AG34" s="206">
        <v>46.68</v>
      </c>
      <c r="AH34" s="206">
        <v>0</v>
      </c>
      <c r="AI34" s="206">
        <v>49.51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2.34</v>
      </c>
      <c r="E35" s="206">
        <v>0</v>
      </c>
      <c r="F35" s="206">
        <v>0</v>
      </c>
      <c r="G35" s="206">
        <v>9.67</v>
      </c>
      <c r="H35" s="206">
        <v>0</v>
      </c>
      <c r="I35" s="206">
        <v>41.7</v>
      </c>
      <c r="J35" s="206">
        <v>0.49</v>
      </c>
      <c r="K35" s="206">
        <v>22.57</v>
      </c>
      <c r="L35" s="206">
        <v>0.13</v>
      </c>
      <c r="M35" s="206">
        <v>5.29</v>
      </c>
      <c r="N35" s="206">
        <v>3.33</v>
      </c>
      <c r="O35" s="206">
        <v>2.62</v>
      </c>
      <c r="P35" s="206">
        <v>1.02</v>
      </c>
      <c r="Q35" s="206">
        <v>5.19</v>
      </c>
      <c r="R35" s="206">
        <v>0.77</v>
      </c>
      <c r="S35" s="206">
        <v>0.48</v>
      </c>
      <c r="T35" s="206">
        <v>0.56000000000000005</v>
      </c>
      <c r="U35" s="206">
        <v>2.17</v>
      </c>
      <c r="V35" s="206">
        <v>0.33</v>
      </c>
      <c r="W35" s="206">
        <v>0.61</v>
      </c>
      <c r="X35" s="206">
        <v>2.72</v>
      </c>
      <c r="Y35" s="206">
        <v>0</v>
      </c>
      <c r="Z35" s="206">
        <v>4.88</v>
      </c>
      <c r="AA35" s="206">
        <v>1.47</v>
      </c>
      <c r="AB35" s="206">
        <v>0</v>
      </c>
      <c r="AC35" s="206">
        <v>19.47</v>
      </c>
      <c r="AD35" s="206">
        <v>0</v>
      </c>
      <c r="AE35" s="206">
        <v>0</v>
      </c>
      <c r="AF35" s="206">
        <v>0</v>
      </c>
      <c r="AG35" s="206">
        <v>46.68</v>
      </c>
      <c r="AH35" s="206">
        <v>0</v>
      </c>
      <c r="AI35" s="206">
        <v>49.51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2.34</v>
      </c>
      <c r="E36" s="206">
        <v>0</v>
      </c>
      <c r="F36" s="206">
        <v>0</v>
      </c>
      <c r="G36" s="206">
        <v>9.67</v>
      </c>
      <c r="H36" s="206">
        <v>0</v>
      </c>
      <c r="I36" s="206">
        <v>41.7</v>
      </c>
      <c r="J36" s="206">
        <v>0.49</v>
      </c>
      <c r="K36" s="206">
        <v>22.57</v>
      </c>
      <c r="L36" s="206">
        <v>0.13</v>
      </c>
      <c r="M36" s="206">
        <v>5.29</v>
      </c>
      <c r="N36" s="206">
        <v>3.33</v>
      </c>
      <c r="O36" s="206">
        <v>2.62</v>
      </c>
      <c r="P36" s="206">
        <v>1.02</v>
      </c>
      <c r="Q36" s="206">
        <v>5.19</v>
      </c>
      <c r="R36" s="206">
        <v>0.77</v>
      </c>
      <c r="S36" s="206">
        <v>0.48</v>
      </c>
      <c r="T36" s="206">
        <v>0.56000000000000005</v>
      </c>
      <c r="U36" s="206">
        <v>2.17</v>
      </c>
      <c r="V36" s="206">
        <v>0.33</v>
      </c>
      <c r="W36" s="206">
        <v>0.61</v>
      </c>
      <c r="X36" s="206">
        <v>2.72</v>
      </c>
      <c r="Y36" s="206">
        <v>0</v>
      </c>
      <c r="Z36" s="206">
        <v>4.88</v>
      </c>
      <c r="AA36" s="206">
        <v>1.47</v>
      </c>
      <c r="AB36" s="206">
        <v>0</v>
      </c>
      <c r="AC36" s="206">
        <v>19.47</v>
      </c>
      <c r="AD36" s="206">
        <v>0</v>
      </c>
      <c r="AE36" s="206">
        <v>0</v>
      </c>
      <c r="AF36" s="206">
        <v>0</v>
      </c>
      <c r="AG36" s="206">
        <v>46.68</v>
      </c>
      <c r="AH36" s="206">
        <v>0</v>
      </c>
      <c r="AI36" s="206">
        <v>49.51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2.34</v>
      </c>
      <c r="E37" s="206">
        <v>0</v>
      </c>
      <c r="F37" s="206">
        <v>0</v>
      </c>
      <c r="G37" s="206">
        <v>9.67</v>
      </c>
      <c r="H37" s="206">
        <v>0</v>
      </c>
      <c r="I37" s="206">
        <v>41.7</v>
      </c>
      <c r="J37" s="206">
        <v>0.49</v>
      </c>
      <c r="K37" s="206">
        <v>22.57</v>
      </c>
      <c r="L37" s="206">
        <v>0.13</v>
      </c>
      <c r="M37" s="206">
        <v>5.29</v>
      </c>
      <c r="N37" s="206">
        <v>3.33</v>
      </c>
      <c r="O37" s="206">
        <v>2.62</v>
      </c>
      <c r="P37" s="206">
        <v>1.02</v>
      </c>
      <c r="Q37" s="206">
        <v>4.8899999999999997</v>
      </c>
      <c r="R37" s="206">
        <v>0.77</v>
      </c>
      <c r="S37" s="206">
        <v>0.48</v>
      </c>
      <c r="T37" s="206">
        <v>0.56000000000000005</v>
      </c>
      <c r="U37" s="206">
        <v>2.17</v>
      </c>
      <c r="V37" s="206">
        <v>0.33</v>
      </c>
      <c r="W37" s="206">
        <v>0.62</v>
      </c>
      <c r="X37" s="206">
        <v>2.72</v>
      </c>
      <c r="Y37" s="206">
        <v>0</v>
      </c>
      <c r="Z37" s="206">
        <v>4.88</v>
      </c>
      <c r="AA37" s="206">
        <v>1.47</v>
      </c>
      <c r="AB37" s="206">
        <v>0</v>
      </c>
      <c r="AC37" s="206">
        <v>19.47</v>
      </c>
      <c r="AD37" s="206">
        <v>0</v>
      </c>
      <c r="AE37" s="206">
        <v>0</v>
      </c>
      <c r="AF37" s="206">
        <v>0</v>
      </c>
      <c r="AG37" s="206">
        <v>46.68</v>
      </c>
      <c r="AH37" s="206">
        <v>0</v>
      </c>
      <c r="AI37" s="206">
        <v>49.51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2.34</v>
      </c>
      <c r="E38" s="206">
        <v>0</v>
      </c>
      <c r="F38" s="206">
        <v>0</v>
      </c>
      <c r="G38" s="206">
        <v>9.67</v>
      </c>
      <c r="H38" s="206">
        <v>0</v>
      </c>
      <c r="I38" s="206">
        <v>41.7</v>
      </c>
      <c r="J38" s="206">
        <v>0.49</v>
      </c>
      <c r="K38" s="206">
        <v>22.57</v>
      </c>
      <c r="L38" s="206">
        <v>0.13</v>
      </c>
      <c r="M38" s="206">
        <v>5.29</v>
      </c>
      <c r="N38" s="206">
        <v>3.33</v>
      </c>
      <c r="O38" s="206">
        <v>2.62</v>
      </c>
      <c r="P38" s="206">
        <v>1.02</v>
      </c>
      <c r="Q38" s="206">
        <v>4.8899999999999997</v>
      </c>
      <c r="R38" s="206">
        <v>0.77</v>
      </c>
      <c r="S38" s="206">
        <v>0.48</v>
      </c>
      <c r="T38" s="206">
        <v>0.56000000000000005</v>
      </c>
      <c r="U38" s="206">
        <v>2.17</v>
      </c>
      <c r="V38" s="206">
        <v>0.33</v>
      </c>
      <c r="W38" s="206">
        <v>0.61</v>
      </c>
      <c r="X38" s="206">
        <v>2.72</v>
      </c>
      <c r="Y38" s="206">
        <v>0</v>
      </c>
      <c r="Z38" s="206">
        <v>4.88</v>
      </c>
      <c r="AA38" s="206">
        <v>1.47</v>
      </c>
      <c r="AB38" s="206">
        <v>0</v>
      </c>
      <c r="AC38" s="206">
        <v>19.47</v>
      </c>
      <c r="AD38" s="206">
        <v>0</v>
      </c>
      <c r="AE38" s="206">
        <v>0</v>
      </c>
      <c r="AF38" s="206">
        <v>0</v>
      </c>
      <c r="AG38" s="206">
        <v>46.68</v>
      </c>
      <c r="AH38" s="206">
        <v>0</v>
      </c>
      <c r="AI38" s="206">
        <v>49.51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2.34</v>
      </c>
      <c r="E39" s="206">
        <v>0</v>
      </c>
      <c r="F39" s="206">
        <v>0</v>
      </c>
      <c r="G39" s="206">
        <v>9.67</v>
      </c>
      <c r="H39" s="206">
        <v>0</v>
      </c>
      <c r="I39" s="206">
        <v>41.7</v>
      </c>
      <c r="J39" s="206">
        <v>0.49</v>
      </c>
      <c r="K39" s="206">
        <v>22.57</v>
      </c>
      <c r="L39" s="206">
        <v>0.13</v>
      </c>
      <c r="M39" s="206">
        <v>5.29</v>
      </c>
      <c r="N39" s="206">
        <v>3.33</v>
      </c>
      <c r="O39" s="206">
        <v>2.62</v>
      </c>
      <c r="P39" s="206">
        <v>1.02</v>
      </c>
      <c r="Q39" s="206">
        <v>4.8899999999999997</v>
      </c>
      <c r="R39" s="206">
        <v>0.77</v>
      </c>
      <c r="S39" s="206">
        <v>0.48</v>
      </c>
      <c r="T39" s="206">
        <v>0.56000000000000005</v>
      </c>
      <c r="U39" s="206">
        <v>2.17</v>
      </c>
      <c r="V39" s="206">
        <v>0.33</v>
      </c>
      <c r="W39" s="206">
        <v>0.61</v>
      </c>
      <c r="X39" s="206">
        <v>2.72</v>
      </c>
      <c r="Y39" s="206">
        <v>0</v>
      </c>
      <c r="Z39" s="206">
        <v>4.88</v>
      </c>
      <c r="AA39" s="206">
        <v>1.47</v>
      </c>
      <c r="AB39" s="206">
        <v>0</v>
      </c>
      <c r="AC39" s="206">
        <v>19.47</v>
      </c>
      <c r="AD39" s="206">
        <v>0</v>
      </c>
      <c r="AE39" s="206">
        <v>0</v>
      </c>
      <c r="AF39" s="206">
        <v>0</v>
      </c>
      <c r="AG39" s="206">
        <v>46.68</v>
      </c>
      <c r="AH39" s="206">
        <v>0</v>
      </c>
      <c r="AI39" s="206">
        <v>49.51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2.34</v>
      </c>
      <c r="E40" s="206">
        <v>0</v>
      </c>
      <c r="F40" s="206">
        <v>0</v>
      </c>
      <c r="G40" s="206">
        <v>9.67</v>
      </c>
      <c r="H40" s="206">
        <v>0</v>
      </c>
      <c r="I40" s="206">
        <v>41.7</v>
      </c>
      <c r="J40" s="206">
        <v>0.49</v>
      </c>
      <c r="K40" s="206">
        <v>22.57</v>
      </c>
      <c r="L40" s="206">
        <v>0.13</v>
      </c>
      <c r="M40" s="206">
        <v>5.29</v>
      </c>
      <c r="N40" s="206">
        <v>3.33</v>
      </c>
      <c r="O40" s="206">
        <v>2.62</v>
      </c>
      <c r="P40" s="206">
        <v>1.02</v>
      </c>
      <c r="Q40" s="206">
        <v>4.8899999999999997</v>
      </c>
      <c r="R40" s="206">
        <v>0.77</v>
      </c>
      <c r="S40" s="206">
        <v>0.48</v>
      </c>
      <c r="T40" s="206">
        <v>0.56000000000000005</v>
      </c>
      <c r="U40" s="206">
        <v>2.17</v>
      </c>
      <c r="V40" s="206">
        <v>0.33</v>
      </c>
      <c r="W40" s="206">
        <v>0.61</v>
      </c>
      <c r="X40" s="206">
        <v>2.72</v>
      </c>
      <c r="Y40" s="206">
        <v>0</v>
      </c>
      <c r="Z40" s="206">
        <v>4.88</v>
      </c>
      <c r="AA40" s="206">
        <v>1.47</v>
      </c>
      <c r="AB40" s="206">
        <v>0</v>
      </c>
      <c r="AC40" s="206">
        <v>20.12</v>
      </c>
      <c r="AD40" s="206">
        <v>0</v>
      </c>
      <c r="AE40" s="206">
        <v>0</v>
      </c>
      <c r="AF40" s="206">
        <v>0</v>
      </c>
      <c r="AG40" s="206">
        <v>46.68</v>
      </c>
      <c r="AH40" s="206">
        <v>0</v>
      </c>
      <c r="AI40" s="206">
        <v>49.51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2.34</v>
      </c>
      <c r="E41" s="206">
        <v>0</v>
      </c>
      <c r="F41" s="206">
        <v>0</v>
      </c>
      <c r="G41" s="206">
        <v>9.67</v>
      </c>
      <c r="H41" s="206">
        <v>0</v>
      </c>
      <c r="I41" s="206">
        <v>41.7</v>
      </c>
      <c r="J41" s="206">
        <v>0.49</v>
      </c>
      <c r="K41" s="206">
        <v>22.57</v>
      </c>
      <c r="L41" s="206">
        <v>0.13</v>
      </c>
      <c r="M41" s="206">
        <v>5.29</v>
      </c>
      <c r="N41" s="206">
        <v>3.33</v>
      </c>
      <c r="O41" s="206">
        <v>2.62</v>
      </c>
      <c r="P41" s="206">
        <v>1.02</v>
      </c>
      <c r="Q41" s="206">
        <v>4.8899999999999997</v>
      </c>
      <c r="R41" s="206">
        <v>0.77</v>
      </c>
      <c r="S41" s="206">
        <v>0.48</v>
      </c>
      <c r="T41" s="206">
        <v>0.56000000000000005</v>
      </c>
      <c r="U41" s="206">
        <v>2.17</v>
      </c>
      <c r="V41" s="206">
        <v>0.33</v>
      </c>
      <c r="W41" s="206">
        <v>0.61</v>
      </c>
      <c r="X41" s="206">
        <v>2.72</v>
      </c>
      <c r="Y41" s="206">
        <v>0</v>
      </c>
      <c r="Z41" s="206">
        <v>4.88</v>
      </c>
      <c r="AA41" s="206">
        <v>1.47</v>
      </c>
      <c r="AB41" s="206">
        <v>0</v>
      </c>
      <c r="AC41" s="206">
        <v>20.12</v>
      </c>
      <c r="AD41" s="206">
        <v>0</v>
      </c>
      <c r="AE41" s="206">
        <v>0</v>
      </c>
      <c r="AF41" s="206">
        <v>0</v>
      </c>
      <c r="AG41" s="206">
        <v>46.68</v>
      </c>
      <c r="AH41" s="206">
        <v>0</v>
      </c>
      <c r="AI41" s="206">
        <v>49.51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2.34</v>
      </c>
      <c r="E42" s="206">
        <v>0</v>
      </c>
      <c r="F42" s="206">
        <v>0</v>
      </c>
      <c r="G42" s="206">
        <v>9.67</v>
      </c>
      <c r="H42" s="206">
        <v>0</v>
      </c>
      <c r="I42" s="206">
        <v>41.7</v>
      </c>
      <c r="J42" s="206">
        <v>0.49</v>
      </c>
      <c r="K42" s="206">
        <v>22.57</v>
      </c>
      <c r="L42" s="206">
        <v>0.13</v>
      </c>
      <c r="M42" s="206">
        <v>5.29</v>
      </c>
      <c r="N42" s="206">
        <v>3.33</v>
      </c>
      <c r="O42" s="206">
        <v>2.62</v>
      </c>
      <c r="P42" s="206">
        <v>1.02</v>
      </c>
      <c r="Q42" s="206">
        <v>4.8899999999999997</v>
      </c>
      <c r="R42" s="206">
        <v>0.77</v>
      </c>
      <c r="S42" s="206">
        <v>0.48</v>
      </c>
      <c r="T42" s="206">
        <v>0.56000000000000005</v>
      </c>
      <c r="U42" s="206">
        <v>2.17</v>
      </c>
      <c r="V42" s="206">
        <v>0.33</v>
      </c>
      <c r="W42" s="206">
        <v>0.61</v>
      </c>
      <c r="X42" s="206">
        <v>2.72</v>
      </c>
      <c r="Y42" s="206">
        <v>0</v>
      </c>
      <c r="Z42" s="206">
        <v>4.88</v>
      </c>
      <c r="AA42" s="206">
        <v>1.47</v>
      </c>
      <c r="AB42" s="206">
        <v>0</v>
      </c>
      <c r="AC42" s="206">
        <v>20.12</v>
      </c>
      <c r="AD42" s="206">
        <v>0</v>
      </c>
      <c r="AE42" s="206">
        <v>0</v>
      </c>
      <c r="AF42" s="206">
        <v>0</v>
      </c>
      <c r="AG42" s="206">
        <v>46.68</v>
      </c>
      <c r="AH42" s="206">
        <v>0</v>
      </c>
      <c r="AI42" s="206">
        <v>49.51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2.34</v>
      </c>
      <c r="E43" s="206">
        <v>0</v>
      </c>
      <c r="F43" s="206">
        <v>0</v>
      </c>
      <c r="G43" s="206">
        <v>9.67</v>
      </c>
      <c r="H43" s="206">
        <v>0</v>
      </c>
      <c r="I43" s="206">
        <v>41.7</v>
      </c>
      <c r="J43" s="206">
        <v>0.49</v>
      </c>
      <c r="K43" s="206">
        <v>22.57</v>
      </c>
      <c r="L43" s="206">
        <v>3.27</v>
      </c>
      <c r="M43" s="206">
        <v>5.29</v>
      </c>
      <c r="N43" s="206">
        <v>3.33</v>
      </c>
      <c r="O43" s="206">
        <v>2.62</v>
      </c>
      <c r="P43" s="206">
        <v>1.02</v>
      </c>
      <c r="Q43" s="206">
        <v>4.8899999999999997</v>
      </c>
      <c r="R43" s="206">
        <v>0.77</v>
      </c>
      <c r="S43" s="206">
        <v>0.48</v>
      </c>
      <c r="T43" s="206">
        <v>0.56000000000000005</v>
      </c>
      <c r="U43" s="206">
        <v>2.17</v>
      </c>
      <c r="V43" s="206">
        <v>0.33</v>
      </c>
      <c r="W43" s="206">
        <v>0.61</v>
      </c>
      <c r="X43" s="206">
        <v>2.72</v>
      </c>
      <c r="Y43" s="206">
        <v>0</v>
      </c>
      <c r="Z43" s="206">
        <v>4.88</v>
      </c>
      <c r="AA43" s="206">
        <v>1.47</v>
      </c>
      <c r="AB43" s="206">
        <v>0</v>
      </c>
      <c r="AC43" s="206">
        <v>20.12</v>
      </c>
      <c r="AD43" s="206">
        <v>0</v>
      </c>
      <c r="AE43" s="206">
        <v>0</v>
      </c>
      <c r="AF43" s="206">
        <v>0</v>
      </c>
      <c r="AG43" s="206">
        <v>46.68</v>
      </c>
      <c r="AH43" s="206">
        <v>0</v>
      </c>
      <c r="AI43" s="206">
        <v>49.51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2.34</v>
      </c>
      <c r="E44" s="206">
        <v>0</v>
      </c>
      <c r="F44" s="206">
        <v>0</v>
      </c>
      <c r="G44" s="206">
        <v>9.67</v>
      </c>
      <c r="H44" s="206">
        <v>0</v>
      </c>
      <c r="I44" s="206">
        <v>41.7</v>
      </c>
      <c r="J44" s="206">
        <v>0.49</v>
      </c>
      <c r="K44" s="206">
        <v>22.57</v>
      </c>
      <c r="L44" s="206">
        <v>3.27</v>
      </c>
      <c r="M44" s="206">
        <v>5.29</v>
      </c>
      <c r="N44" s="206">
        <v>3.33</v>
      </c>
      <c r="O44" s="206">
        <v>2.62</v>
      </c>
      <c r="P44" s="206">
        <v>1.02</v>
      </c>
      <c r="Q44" s="206">
        <v>4.8899999999999997</v>
      </c>
      <c r="R44" s="206">
        <v>0.77</v>
      </c>
      <c r="S44" s="206">
        <v>0.48</v>
      </c>
      <c r="T44" s="206">
        <v>0.56000000000000005</v>
      </c>
      <c r="U44" s="206">
        <v>2.17</v>
      </c>
      <c r="V44" s="206">
        <v>0.33</v>
      </c>
      <c r="W44" s="206">
        <v>0.61</v>
      </c>
      <c r="X44" s="206">
        <v>2.72</v>
      </c>
      <c r="Y44" s="206">
        <v>0</v>
      </c>
      <c r="Z44" s="206">
        <v>4.88</v>
      </c>
      <c r="AA44" s="206">
        <v>1.47</v>
      </c>
      <c r="AB44" s="206">
        <v>0</v>
      </c>
      <c r="AC44" s="206">
        <v>20.12</v>
      </c>
      <c r="AD44" s="206">
        <v>0</v>
      </c>
      <c r="AE44" s="206">
        <v>0</v>
      </c>
      <c r="AF44" s="206">
        <v>0</v>
      </c>
      <c r="AG44" s="206">
        <v>46.68</v>
      </c>
      <c r="AH44" s="206">
        <v>0</v>
      </c>
      <c r="AI44" s="206">
        <v>49.51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2.34</v>
      </c>
      <c r="E45" s="206">
        <v>0</v>
      </c>
      <c r="F45" s="206">
        <v>0</v>
      </c>
      <c r="G45" s="206">
        <v>9.67</v>
      </c>
      <c r="H45" s="206">
        <v>0</v>
      </c>
      <c r="I45" s="206">
        <v>41.7</v>
      </c>
      <c r="J45" s="206">
        <v>0.49</v>
      </c>
      <c r="K45" s="206">
        <v>22.57</v>
      </c>
      <c r="L45" s="206">
        <v>3.27</v>
      </c>
      <c r="M45" s="206">
        <v>5.29</v>
      </c>
      <c r="N45" s="206">
        <v>3.33</v>
      </c>
      <c r="O45" s="206">
        <v>2.62</v>
      </c>
      <c r="P45" s="206">
        <v>1.02</v>
      </c>
      <c r="Q45" s="206">
        <v>4.8899999999999997</v>
      </c>
      <c r="R45" s="206">
        <v>0.77</v>
      </c>
      <c r="S45" s="206">
        <v>0.48</v>
      </c>
      <c r="T45" s="206">
        <v>0.56000000000000005</v>
      </c>
      <c r="U45" s="206">
        <v>2.17</v>
      </c>
      <c r="V45" s="206">
        <v>0.33</v>
      </c>
      <c r="W45" s="206">
        <v>0.61</v>
      </c>
      <c r="X45" s="206">
        <v>2.72</v>
      </c>
      <c r="Y45" s="206">
        <v>0</v>
      </c>
      <c r="Z45" s="206">
        <v>4.88</v>
      </c>
      <c r="AA45" s="206">
        <v>1.47</v>
      </c>
      <c r="AB45" s="206">
        <v>0</v>
      </c>
      <c r="AC45" s="206">
        <v>20.12</v>
      </c>
      <c r="AD45" s="206">
        <v>0</v>
      </c>
      <c r="AE45" s="206">
        <v>0</v>
      </c>
      <c r="AF45" s="206">
        <v>0</v>
      </c>
      <c r="AG45" s="206">
        <v>46.68</v>
      </c>
      <c r="AH45" s="206">
        <v>0</v>
      </c>
      <c r="AI45" s="206">
        <v>49.51</v>
      </c>
      <c r="AJ45" s="206">
        <v>0</v>
      </c>
      <c r="AK45" s="206">
        <v>24.62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2.34</v>
      </c>
      <c r="E46" s="206">
        <v>0</v>
      </c>
      <c r="F46" s="206">
        <v>0</v>
      </c>
      <c r="G46" s="206">
        <v>9.67</v>
      </c>
      <c r="H46" s="206">
        <v>0</v>
      </c>
      <c r="I46" s="206">
        <v>41.7</v>
      </c>
      <c r="J46" s="206">
        <v>0.49</v>
      </c>
      <c r="K46" s="206">
        <v>22.57</v>
      </c>
      <c r="L46" s="206">
        <v>3.27</v>
      </c>
      <c r="M46" s="206">
        <v>5.29</v>
      </c>
      <c r="N46" s="206">
        <v>3.33</v>
      </c>
      <c r="O46" s="206">
        <v>2.62</v>
      </c>
      <c r="P46" s="206">
        <v>1.02</v>
      </c>
      <c r="Q46" s="206">
        <v>4.8899999999999997</v>
      </c>
      <c r="R46" s="206">
        <v>0.77</v>
      </c>
      <c r="S46" s="206">
        <v>0.48</v>
      </c>
      <c r="T46" s="206">
        <v>0.56000000000000005</v>
      </c>
      <c r="U46" s="206">
        <v>2.17</v>
      </c>
      <c r="V46" s="206">
        <v>0.33</v>
      </c>
      <c r="W46" s="206">
        <v>0.61</v>
      </c>
      <c r="X46" s="206">
        <v>2.72</v>
      </c>
      <c r="Y46" s="206">
        <v>0</v>
      </c>
      <c r="Z46" s="206">
        <v>4.88</v>
      </c>
      <c r="AA46" s="206">
        <v>1.47</v>
      </c>
      <c r="AB46" s="206">
        <v>0</v>
      </c>
      <c r="AC46" s="206">
        <v>20.12</v>
      </c>
      <c r="AD46" s="206">
        <v>0</v>
      </c>
      <c r="AE46" s="206">
        <v>0</v>
      </c>
      <c r="AF46" s="206">
        <v>0</v>
      </c>
      <c r="AG46" s="206">
        <v>46.68</v>
      </c>
      <c r="AH46" s="206">
        <v>0</v>
      </c>
      <c r="AI46" s="206">
        <v>49.51</v>
      </c>
      <c r="AJ46" s="206">
        <v>0</v>
      </c>
      <c r="AK46" s="206">
        <v>24.62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2.34</v>
      </c>
      <c r="E47" s="206">
        <v>0</v>
      </c>
      <c r="F47" s="206">
        <v>0</v>
      </c>
      <c r="G47" s="206">
        <v>9.67</v>
      </c>
      <c r="H47" s="206">
        <v>0</v>
      </c>
      <c r="I47" s="206">
        <v>41.7</v>
      </c>
      <c r="J47" s="206">
        <v>0.49</v>
      </c>
      <c r="K47" s="206">
        <v>22.57</v>
      </c>
      <c r="L47" s="206">
        <v>3.73</v>
      </c>
      <c r="M47" s="206">
        <v>5.29</v>
      </c>
      <c r="N47" s="206">
        <v>3.33</v>
      </c>
      <c r="O47" s="206">
        <v>2.62</v>
      </c>
      <c r="P47" s="206">
        <v>1.02</v>
      </c>
      <c r="Q47" s="206">
        <v>4.8899999999999997</v>
      </c>
      <c r="R47" s="206">
        <v>0.77</v>
      </c>
      <c r="S47" s="206">
        <v>0.48</v>
      </c>
      <c r="T47" s="206">
        <v>0.56000000000000005</v>
      </c>
      <c r="U47" s="206">
        <v>2.17</v>
      </c>
      <c r="V47" s="206">
        <v>0.33</v>
      </c>
      <c r="W47" s="206">
        <v>0.59</v>
      </c>
      <c r="X47" s="206">
        <v>2.72</v>
      </c>
      <c r="Y47" s="206">
        <v>0</v>
      </c>
      <c r="Z47" s="206">
        <v>4.88</v>
      </c>
      <c r="AA47" s="206">
        <v>1.47</v>
      </c>
      <c r="AB47" s="206">
        <v>0</v>
      </c>
      <c r="AC47" s="206">
        <v>20.12</v>
      </c>
      <c r="AD47" s="206">
        <v>0</v>
      </c>
      <c r="AE47" s="206">
        <v>0</v>
      </c>
      <c r="AF47" s="206">
        <v>0</v>
      </c>
      <c r="AG47" s="206">
        <v>46.68</v>
      </c>
      <c r="AH47" s="206">
        <v>0</v>
      </c>
      <c r="AI47" s="206">
        <v>49.51</v>
      </c>
      <c r="AJ47" s="206">
        <v>0</v>
      </c>
      <c r="AK47" s="206">
        <v>24.62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2.34</v>
      </c>
      <c r="E48" s="206">
        <v>0</v>
      </c>
      <c r="F48" s="206">
        <v>0</v>
      </c>
      <c r="G48" s="206">
        <v>9.67</v>
      </c>
      <c r="H48" s="206">
        <v>0</v>
      </c>
      <c r="I48" s="206">
        <v>41.7</v>
      </c>
      <c r="J48" s="206">
        <v>0.49</v>
      </c>
      <c r="K48" s="206">
        <v>22.57</v>
      </c>
      <c r="L48" s="206">
        <v>3.73</v>
      </c>
      <c r="M48" s="206">
        <v>5.29</v>
      </c>
      <c r="N48" s="206">
        <v>3.33</v>
      </c>
      <c r="O48" s="206">
        <v>2.62</v>
      </c>
      <c r="P48" s="206">
        <v>1.02</v>
      </c>
      <c r="Q48" s="206">
        <v>4.8899999999999997</v>
      </c>
      <c r="R48" s="206">
        <v>0.77</v>
      </c>
      <c r="S48" s="206">
        <v>0.48</v>
      </c>
      <c r="T48" s="206">
        <v>0.56000000000000005</v>
      </c>
      <c r="U48" s="206">
        <v>2.17</v>
      </c>
      <c r="V48" s="206">
        <v>0.33</v>
      </c>
      <c r="W48" s="206">
        <v>0.59</v>
      </c>
      <c r="X48" s="206">
        <v>2.72</v>
      </c>
      <c r="Y48" s="206">
        <v>0</v>
      </c>
      <c r="Z48" s="206">
        <v>4.88</v>
      </c>
      <c r="AA48" s="206">
        <v>1.47</v>
      </c>
      <c r="AB48" s="206">
        <v>0</v>
      </c>
      <c r="AC48" s="206">
        <v>20.12</v>
      </c>
      <c r="AD48" s="206">
        <v>0</v>
      </c>
      <c r="AE48" s="206">
        <v>0</v>
      </c>
      <c r="AF48" s="206">
        <v>0</v>
      </c>
      <c r="AG48" s="206">
        <v>46.68</v>
      </c>
      <c r="AH48" s="206">
        <v>0</v>
      </c>
      <c r="AI48" s="206">
        <v>49.51</v>
      </c>
      <c r="AJ48" s="206">
        <v>0</v>
      </c>
      <c r="AK48" s="206">
        <v>24.62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2.34</v>
      </c>
      <c r="E49" s="206">
        <v>0</v>
      </c>
      <c r="F49" s="206">
        <v>0</v>
      </c>
      <c r="G49" s="206">
        <v>9.67</v>
      </c>
      <c r="H49" s="206">
        <v>0</v>
      </c>
      <c r="I49" s="206">
        <v>41.7</v>
      </c>
      <c r="J49" s="206">
        <v>0.49</v>
      </c>
      <c r="K49" s="206">
        <v>22.57</v>
      </c>
      <c r="L49" s="206">
        <v>3.73</v>
      </c>
      <c r="M49" s="206">
        <v>5.29</v>
      </c>
      <c r="N49" s="206">
        <v>3.33</v>
      </c>
      <c r="O49" s="206">
        <v>2.62</v>
      </c>
      <c r="P49" s="206">
        <v>1.02</v>
      </c>
      <c r="Q49" s="206">
        <v>4.8899999999999997</v>
      </c>
      <c r="R49" s="206">
        <v>0.77</v>
      </c>
      <c r="S49" s="206">
        <v>0.48</v>
      </c>
      <c r="T49" s="206">
        <v>0.56000000000000005</v>
      </c>
      <c r="U49" s="206">
        <v>2.17</v>
      </c>
      <c r="V49" s="206">
        <v>0.33</v>
      </c>
      <c r="W49" s="206">
        <v>0.59</v>
      </c>
      <c r="X49" s="206">
        <v>2.72</v>
      </c>
      <c r="Y49" s="206">
        <v>0</v>
      </c>
      <c r="Z49" s="206">
        <v>4.88</v>
      </c>
      <c r="AA49" s="206">
        <v>1.47</v>
      </c>
      <c r="AB49" s="206">
        <v>0</v>
      </c>
      <c r="AC49" s="206">
        <v>20.12</v>
      </c>
      <c r="AD49" s="206">
        <v>0</v>
      </c>
      <c r="AE49" s="206">
        <v>0</v>
      </c>
      <c r="AF49" s="206">
        <v>0</v>
      </c>
      <c r="AG49" s="206">
        <v>46.68</v>
      </c>
      <c r="AH49" s="206">
        <v>0</v>
      </c>
      <c r="AI49" s="206">
        <v>49.51</v>
      </c>
      <c r="AJ49" s="206">
        <v>0</v>
      </c>
      <c r="AK49" s="206">
        <v>24.62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2.34</v>
      </c>
      <c r="E50" s="206">
        <v>0</v>
      </c>
      <c r="F50" s="206">
        <v>0</v>
      </c>
      <c r="G50" s="206">
        <v>9.67</v>
      </c>
      <c r="H50" s="206">
        <v>0</v>
      </c>
      <c r="I50" s="206">
        <v>41.7</v>
      </c>
      <c r="J50" s="206">
        <v>0.49</v>
      </c>
      <c r="K50" s="206">
        <v>22.57</v>
      </c>
      <c r="L50" s="206">
        <v>3.73</v>
      </c>
      <c r="M50" s="206">
        <v>5.29</v>
      </c>
      <c r="N50" s="206">
        <v>3.33</v>
      </c>
      <c r="O50" s="206">
        <v>2.62</v>
      </c>
      <c r="P50" s="206">
        <v>1.02</v>
      </c>
      <c r="Q50" s="206">
        <v>4.8899999999999997</v>
      </c>
      <c r="R50" s="206">
        <v>0.77</v>
      </c>
      <c r="S50" s="206">
        <v>0.48</v>
      </c>
      <c r="T50" s="206">
        <v>0.56000000000000005</v>
      </c>
      <c r="U50" s="206">
        <v>2.17</v>
      </c>
      <c r="V50" s="206">
        <v>0.33</v>
      </c>
      <c r="W50" s="206">
        <v>0.59</v>
      </c>
      <c r="X50" s="206">
        <v>2.72</v>
      </c>
      <c r="Y50" s="206">
        <v>0</v>
      </c>
      <c r="Z50" s="206">
        <v>4.88</v>
      </c>
      <c r="AA50" s="206">
        <v>1.47</v>
      </c>
      <c r="AB50" s="206">
        <v>0</v>
      </c>
      <c r="AC50" s="206">
        <v>20.12</v>
      </c>
      <c r="AD50" s="206">
        <v>0</v>
      </c>
      <c r="AE50" s="206">
        <v>0</v>
      </c>
      <c r="AF50" s="206">
        <v>0</v>
      </c>
      <c r="AG50" s="206">
        <v>46.68</v>
      </c>
      <c r="AH50" s="206">
        <v>0</v>
      </c>
      <c r="AI50" s="206">
        <v>49.51</v>
      </c>
      <c r="AJ50" s="206">
        <v>0</v>
      </c>
      <c r="AK50" s="206">
        <v>24.62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2.34</v>
      </c>
      <c r="E51" s="206">
        <v>0</v>
      </c>
      <c r="F51" s="206">
        <v>0</v>
      </c>
      <c r="G51" s="206">
        <v>9.67</v>
      </c>
      <c r="H51" s="206">
        <v>0</v>
      </c>
      <c r="I51" s="206">
        <v>41.46</v>
      </c>
      <c r="J51" s="206">
        <v>0.49</v>
      </c>
      <c r="K51" s="206">
        <v>102.09</v>
      </c>
      <c r="L51" s="206">
        <v>3.73</v>
      </c>
      <c r="M51" s="206">
        <v>5.29</v>
      </c>
      <c r="N51" s="206">
        <v>3.33</v>
      </c>
      <c r="O51" s="206">
        <v>2.62</v>
      </c>
      <c r="P51" s="206">
        <v>1.02</v>
      </c>
      <c r="Q51" s="206">
        <v>4.17</v>
      </c>
      <c r="R51" s="206">
        <v>0.77</v>
      </c>
      <c r="S51" s="206">
        <v>0.48</v>
      </c>
      <c r="T51" s="206">
        <v>0.56000000000000005</v>
      </c>
      <c r="U51" s="206">
        <v>2.17</v>
      </c>
      <c r="V51" s="206">
        <v>0.33</v>
      </c>
      <c r="W51" s="206">
        <v>0.56999999999999995</v>
      </c>
      <c r="X51" s="206">
        <v>2.72</v>
      </c>
      <c r="Y51" s="206">
        <v>0</v>
      </c>
      <c r="Z51" s="206">
        <v>4.88</v>
      </c>
      <c r="AA51" s="206">
        <v>1.47</v>
      </c>
      <c r="AB51" s="206">
        <v>0</v>
      </c>
      <c r="AC51" s="206">
        <v>20.12</v>
      </c>
      <c r="AD51" s="206">
        <v>0</v>
      </c>
      <c r="AE51" s="206">
        <v>0</v>
      </c>
      <c r="AF51" s="206">
        <v>0</v>
      </c>
      <c r="AG51" s="206">
        <v>46.68</v>
      </c>
      <c r="AH51" s="206">
        <v>0</v>
      </c>
      <c r="AI51" s="206">
        <v>49.51</v>
      </c>
      <c r="AJ51" s="206">
        <v>0</v>
      </c>
      <c r="AK51" s="206">
        <v>17.649999999999999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2.34</v>
      </c>
      <c r="E52" s="206">
        <v>0</v>
      </c>
      <c r="F52" s="206">
        <v>0</v>
      </c>
      <c r="G52" s="206">
        <v>9.67</v>
      </c>
      <c r="H52" s="206">
        <v>0</v>
      </c>
      <c r="I52" s="206">
        <v>41.46</v>
      </c>
      <c r="J52" s="206">
        <v>0.49</v>
      </c>
      <c r="K52" s="206">
        <v>114.54</v>
      </c>
      <c r="L52" s="206">
        <v>3.73</v>
      </c>
      <c r="M52" s="206">
        <v>5.29</v>
      </c>
      <c r="N52" s="206">
        <v>3.33</v>
      </c>
      <c r="O52" s="206">
        <v>2.62</v>
      </c>
      <c r="P52" s="206">
        <v>1.02</v>
      </c>
      <c r="Q52" s="206">
        <v>4.17</v>
      </c>
      <c r="R52" s="206">
        <v>0.77</v>
      </c>
      <c r="S52" s="206">
        <v>0.48</v>
      </c>
      <c r="T52" s="206">
        <v>0.56000000000000005</v>
      </c>
      <c r="U52" s="206">
        <v>2.17</v>
      </c>
      <c r="V52" s="206">
        <v>0.33</v>
      </c>
      <c r="W52" s="206">
        <v>0.56999999999999995</v>
      </c>
      <c r="X52" s="206">
        <v>2.72</v>
      </c>
      <c r="Y52" s="206">
        <v>0</v>
      </c>
      <c r="Z52" s="206">
        <v>4.88</v>
      </c>
      <c r="AA52" s="206">
        <v>1.47</v>
      </c>
      <c r="AB52" s="206">
        <v>0</v>
      </c>
      <c r="AC52" s="206">
        <v>20.12</v>
      </c>
      <c r="AD52" s="206">
        <v>0</v>
      </c>
      <c r="AE52" s="206">
        <v>0</v>
      </c>
      <c r="AF52" s="206">
        <v>0</v>
      </c>
      <c r="AG52" s="206">
        <v>46.68</v>
      </c>
      <c r="AH52" s="206">
        <v>0</v>
      </c>
      <c r="AI52" s="206">
        <v>49.51</v>
      </c>
      <c r="AJ52" s="206">
        <v>0</v>
      </c>
      <c r="AK52" s="206">
        <v>17.649999999999999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2.34</v>
      </c>
      <c r="E53" s="206">
        <v>0</v>
      </c>
      <c r="F53" s="206">
        <v>0</v>
      </c>
      <c r="G53" s="206">
        <v>9.67</v>
      </c>
      <c r="H53" s="206">
        <v>0</v>
      </c>
      <c r="I53" s="206">
        <v>41.46</v>
      </c>
      <c r="J53" s="206">
        <v>0.49</v>
      </c>
      <c r="K53" s="206">
        <v>147.12</v>
      </c>
      <c r="L53" s="206">
        <v>3.73</v>
      </c>
      <c r="M53" s="206">
        <v>5.29</v>
      </c>
      <c r="N53" s="206">
        <v>3.33</v>
      </c>
      <c r="O53" s="206">
        <v>2.62</v>
      </c>
      <c r="P53" s="206">
        <v>1.02</v>
      </c>
      <c r="Q53" s="206">
        <v>4.17</v>
      </c>
      <c r="R53" s="206">
        <v>0.77</v>
      </c>
      <c r="S53" s="206">
        <v>0.48</v>
      </c>
      <c r="T53" s="206">
        <v>0.56000000000000005</v>
      </c>
      <c r="U53" s="206">
        <v>2.17</v>
      </c>
      <c r="V53" s="206">
        <v>0.33</v>
      </c>
      <c r="W53" s="206">
        <v>0.56999999999999995</v>
      </c>
      <c r="X53" s="206">
        <v>2.72</v>
      </c>
      <c r="Y53" s="206">
        <v>0</v>
      </c>
      <c r="Z53" s="206">
        <v>4.88</v>
      </c>
      <c r="AA53" s="206">
        <v>1.47</v>
      </c>
      <c r="AB53" s="206">
        <v>0</v>
      </c>
      <c r="AC53" s="206">
        <v>20.12</v>
      </c>
      <c r="AD53" s="206">
        <v>0</v>
      </c>
      <c r="AE53" s="206">
        <v>0</v>
      </c>
      <c r="AF53" s="206">
        <v>0</v>
      </c>
      <c r="AG53" s="206">
        <v>46.68</v>
      </c>
      <c r="AH53" s="206">
        <v>0</v>
      </c>
      <c r="AI53" s="206">
        <v>49.51</v>
      </c>
      <c r="AJ53" s="206">
        <v>0</v>
      </c>
      <c r="AK53" s="206">
        <v>17.649999999999999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2.34</v>
      </c>
      <c r="E54" s="206">
        <v>0</v>
      </c>
      <c r="F54" s="206">
        <v>0</v>
      </c>
      <c r="G54" s="206">
        <v>9.67</v>
      </c>
      <c r="H54" s="206">
        <v>0</v>
      </c>
      <c r="I54" s="206">
        <v>41.46</v>
      </c>
      <c r="J54" s="206">
        <v>0.49</v>
      </c>
      <c r="K54" s="206">
        <v>191.19</v>
      </c>
      <c r="L54" s="206">
        <v>3.73</v>
      </c>
      <c r="M54" s="206">
        <v>5.29</v>
      </c>
      <c r="N54" s="206">
        <v>3.33</v>
      </c>
      <c r="O54" s="206">
        <v>2.62</v>
      </c>
      <c r="P54" s="206">
        <v>1.02</v>
      </c>
      <c r="Q54" s="206">
        <v>4.17</v>
      </c>
      <c r="R54" s="206">
        <v>0.77</v>
      </c>
      <c r="S54" s="206">
        <v>0.48</v>
      </c>
      <c r="T54" s="206">
        <v>0.56000000000000005</v>
      </c>
      <c r="U54" s="206">
        <v>2.17</v>
      </c>
      <c r="V54" s="206">
        <v>0.33</v>
      </c>
      <c r="W54" s="206">
        <v>0.56999999999999995</v>
      </c>
      <c r="X54" s="206">
        <v>2.72</v>
      </c>
      <c r="Y54" s="206">
        <v>0</v>
      </c>
      <c r="Z54" s="206">
        <v>4.88</v>
      </c>
      <c r="AA54" s="206">
        <v>1.47</v>
      </c>
      <c r="AB54" s="206">
        <v>0</v>
      </c>
      <c r="AC54" s="206">
        <v>2.4900000000000002</v>
      </c>
      <c r="AD54" s="206">
        <v>0</v>
      </c>
      <c r="AE54" s="206">
        <v>0</v>
      </c>
      <c r="AF54" s="206">
        <v>0</v>
      </c>
      <c r="AG54" s="206">
        <v>46.68</v>
      </c>
      <c r="AH54" s="206">
        <v>0</v>
      </c>
      <c r="AI54" s="206">
        <v>49.51</v>
      </c>
      <c r="AJ54" s="206">
        <v>0</v>
      </c>
      <c r="AK54" s="206">
        <v>17.649999999999999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2.34</v>
      </c>
      <c r="E55" s="206">
        <v>0</v>
      </c>
      <c r="F55" s="206">
        <v>0</v>
      </c>
      <c r="G55" s="206">
        <v>9.67</v>
      </c>
      <c r="H55" s="206">
        <v>0</v>
      </c>
      <c r="I55" s="206">
        <v>41.46</v>
      </c>
      <c r="J55" s="206">
        <v>0.49</v>
      </c>
      <c r="K55" s="206">
        <v>252.51</v>
      </c>
      <c r="L55" s="206">
        <v>3.45</v>
      </c>
      <c r="M55" s="206">
        <v>5.29</v>
      </c>
      <c r="N55" s="206">
        <v>3.33</v>
      </c>
      <c r="O55" s="206">
        <v>2.62</v>
      </c>
      <c r="P55" s="206">
        <v>1.02</v>
      </c>
      <c r="Q55" s="206">
        <v>4.93</v>
      </c>
      <c r="R55" s="206">
        <v>0.77</v>
      </c>
      <c r="S55" s="206">
        <v>7.61</v>
      </c>
      <c r="T55" s="206">
        <v>0.56000000000000005</v>
      </c>
      <c r="U55" s="206">
        <v>2.17</v>
      </c>
      <c r="V55" s="206">
        <v>7.97</v>
      </c>
      <c r="W55" s="206">
        <v>0.56999999999999995</v>
      </c>
      <c r="X55" s="206">
        <v>2.72</v>
      </c>
      <c r="Y55" s="206">
        <v>0</v>
      </c>
      <c r="Z55" s="206">
        <v>4.88</v>
      </c>
      <c r="AA55" s="206">
        <v>1.47</v>
      </c>
      <c r="AB55" s="206">
        <v>0</v>
      </c>
      <c r="AC55" s="206">
        <v>2.4900000000000002</v>
      </c>
      <c r="AD55" s="206">
        <v>0</v>
      </c>
      <c r="AE55" s="206">
        <v>0</v>
      </c>
      <c r="AF55" s="206">
        <v>0</v>
      </c>
      <c r="AG55" s="206">
        <v>46.68</v>
      </c>
      <c r="AH55" s="206">
        <v>0</v>
      </c>
      <c r="AI55" s="206">
        <v>49.51</v>
      </c>
      <c r="AJ55" s="206">
        <v>0</v>
      </c>
      <c r="AK55" s="206">
        <v>17.649999999999999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2.34</v>
      </c>
      <c r="E56" s="206">
        <v>0</v>
      </c>
      <c r="F56" s="206">
        <v>0</v>
      </c>
      <c r="G56" s="206">
        <v>9.67</v>
      </c>
      <c r="H56" s="206">
        <v>0</v>
      </c>
      <c r="I56" s="206">
        <v>41.46</v>
      </c>
      <c r="J56" s="206">
        <v>0.49</v>
      </c>
      <c r="K56" s="206">
        <v>252.51</v>
      </c>
      <c r="L56" s="206">
        <v>3.45</v>
      </c>
      <c r="M56" s="206">
        <v>5.29</v>
      </c>
      <c r="N56" s="206">
        <v>3.33</v>
      </c>
      <c r="O56" s="206">
        <v>2.62</v>
      </c>
      <c r="P56" s="206">
        <v>1.02</v>
      </c>
      <c r="Q56" s="206">
        <v>4.93</v>
      </c>
      <c r="R56" s="206">
        <v>13.54</v>
      </c>
      <c r="S56" s="206">
        <v>7.61</v>
      </c>
      <c r="T56" s="206">
        <v>0.56000000000000005</v>
      </c>
      <c r="U56" s="206">
        <v>2.17</v>
      </c>
      <c r="V56" s="206">
        <v>7.97</v>
      </c>
      <c r="W56" s="206">
        <v>8.66</v>
      </c>
      <c r="X56" s="206">
        <v>2.72</v>
      </c>
      <c r="Y56" s="206">
        <v>0</v>
      </c>
      <c r="Z56" s="206">
        <v>4.88</v>
      </c>
      <c r="AA56" s="206">
        <v>1.47</v>
      </c>
      <c r="AB56" s="206">
        <v>0</v>
      </c>
      <c r="AC56" s="206">
        <v>2.4900000000000002</v>
      </c>
      <c r="AD56" s="206">
        <v>0</v>
      </c>
      <c r="AE56" s="206">
        <v>0</v>
      </c>
      <c r="AF56" s="206">
        <v>0</v>
      </c>
      <c r="AG56" s="206">
        <v>46.68</v>
      </c>
      <c r="AH56" s="206">
        <v>0</v>
      </c>
      <c r="AI56" s="206">
        <v>49.51</v>
      </c>
      <c r="AJ56" s="206">
        <v>0</v>
      </c>
      <c r="AK56" s="206">
        <v>17.649999999999999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2.34</v>
      </c>
      <c r="E57" s="206">
        <v>0</v>
      </c>
      <c r="F57" s="206">
        <v>0</v>
      </c>
      <c r="G57" s="206">
        <v>9.67</v>
      </c>
      <c r="H57" s="206">
        <v>0</v>
      </c>
      <c r="I57" s="206">
        <v>41.46</v>
      </c>
      <c r="J57" s="206">
        <v>0.49</v>
      </c>
      <c r="K57" s="206">
        <v>252.51</v>
      </c>
      <c r="L57" s="206">
        <v>3.45</v>
      </c>
      <c r="M57" s="206">
        <v>5.29</v>
      </c>
      <c r="N57" s="206">
        <v>3.33</v>
      </c>
      <c r="O57" s="206">
        <v>2.62</v>
      </c>
      <c r="P57" s="206">
        <v>1.02</v>
      </c>
      <c r="Q57" s="206">
        <v>4.68</v>
      </c>
      <c r="R57" s="206">
        <v>13.54</v>
      </c>
      <c r="S57" s="206">
        <v>7.61</v>
      </c>
      <c r="T57" s="206">
        <v>0.56000000000000005</v>
      </c>
      <c r="U57" s="206">
        <v>2.17</v>
      </c>
      <c r="V57" s="206">
        <v>7.97</v>
      </c>
      <c r="W57" s="206">
        <v>7.66</v>
      </c>
      <c r="X57" s="206">
        <v>2.72</v>
      </c>
      <c r="Y57" s="206">
        <v>0</v>
      </c>
      <c r="Z57" s="206">
        <v>4.88</v>
      </c>
      <c r="AA57" s="206">
        <v>1.47</v>
      </c>
      <c r="AB57" s="206">
        <v>0</v>
      </c>
      <c r="AC57" s="206">
        <v>3.87</v>
      </c>
      <c r="AD57" s="206">
        <v>0</v>
      </c>
      <c r="AE57" s="206">
        <v>0</v>
      </c>
      <c r="AF57" s="206">
        <v>0</v>
      </c>
      <c r="AG57" s="206">
        <v>46.68</v>
      </c>
      <c r="AH57" s="206">
        <v>0</v>
      </c>
      <c r="AI57" s="206">
        <v>49.51</v>
      </c>
      <c r="AJ57" s="206">
        <v>0</v>
      </c>
      <c r="AK57" s="206">
        <v>17.649999999999999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2.34</v>
      </c>
      <c r="E58" s="206">
        <v>0</v>
      </c>
      <c r="F58" s="206">
        <v>0</v>
      </c>
      <c r="G58" s="206">
        <v>9.67</v>
      </c>
      <c r="H58" s="206">
        <v>0</v>
      </c>
      <c r="I58" s="206">
        <v>41.46</v>
      </c>
      <c r="J58" s="206">
        <v>0.49</v>
      </c>
      <c r="K58" s="206">
        <v>252.51</v>
      </c>
      <c r="L58" s="206">
        <v>3.45</v>
      </c>
      <c r="M58" s="206">
        <v>5.29</v>
      </c>
      <c r="N58" s="206">
        <v>3.33</v>
      </c>
      <c r="O58" s="206">
        <v>2.62</v>
      </c>
      <c r="P58" s="206">
        <v>1.02</v>
      </c>
      <c r="Q58" s="206">
        <v>4.68</v>
      </c>
      <c r="R58" s="206">
        <v>13.54</v>
      </c>
      <c r="S58" s="206">
        <v>7.61</v>
      </c>
      <c r="T58" s="206">
        <v>0.56000000000000005</v>
      </c>
      <c r="U58" s="206">
        <v>2.17</v>
      </c>
      <c r="V58" s="206">
        <v>7.97</v>
      </c>
      <c r="W58" s="206">
        <v>7.66</v>
      </c>
      <c r="X58" s="206">
        <v>2.72</v>
      </c>
      <c r="Y58" s="206">
        <v>0</v>
      </c>
      <c r="Z58" s="206">
        <v>4.88</v>
      </c>
      <c r="AA58" s="206">
        <v>1.47</v>
      </c>
      <c r="AB58" s="206">
        <v>0</v>
      </c>
      <c r="AC58" s="206">
        <v>3.87</v>
      </c>
      <c r="AD58" s="206">
        <v>0</v>
      </c>
      <c r="AE58" s="206">
        <v>0</v>
      </c>
      <c r="AF58" s="206">
        <v>0</v>
      </c>
      <c r="AG58" s="206">
        <v>46.68</v>
      </c>
      <c r="AH58" s="206">
        <v>0</v>
      </c>
      <c r="AI58" s="206">
        <v>49.51</v>
      </c>
      <c r="AJ58" s="206">
        <v>0</v>
      </c>
      <c r="AK58" s="206">
        <v>17.649999999999999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2.34</v>
      </c>
      <c r="E59" s="206">
        <v>0</v>
      </c>
      <c r="F59" s="206">
        <v>0</v>
      </c>
      <c r="G59" s="206">
        <v>9.67</v>
      </c>
      <c r="H59" s="206">
        <v>0</v>
      </c>
      <c r="I59" s="206">
        <v>41.46</v>
      </c>
      <c r="J59" s="206">
        <v>0.49</v>
      </c>
      <c r="K59" s="206">
        <v>252.51</v>
      </c>
      <c r="L59" s="206">
        <v>3.45</v>
      </c>
      <c r="M59" s="206">
        <v>5.29</v>
      </c>
      <c r="N59" s="206">
        <v>3.33</v>
      </c>
      <c r="O59" s="206">
        <v>2.62</v>
      </c>
      <c r="P59" s="206">
        <v>1.02</v>
      </c>
      <c r="Q59" s="206">
        <v>4.68</v>
      </c>
      <c r="R59" s="206">
        <v>1.32</v>
      </c>
      <c r="S59" s="206">
        <v>7.61</v>
      </c>
      <c r="T59" s="206">
        <v>0.56000000000000005</v>
      </c>
      <c r="U59" s="206">
        <v>2.17</v>
      </c>
      <c r="V59" s="206">
        <v>7.97</v>
      </c>
      <c r="W59" s="206">
        <v>0.56000000000000005</v>
      </c>
      <c r="X59" s="206">
        <v>2.72</v>
      </c>
      <c r="Y59" s="206">
        <v>0</v>
      </c>
      <c r="Z59" s="206">
        <v>4.88</v>
      </c>
      <c r="AA59" s="206">
        <v>1.47</v>
      </c>
      <c r="AB59" s="206">
        <v>0</v>
      </c>
      <c r="AC59" s="206">
        <v>2.4900000000000002</v>
      </c>
      <c r="AD59" s="206">
        <v>0</v>
      </c>
      <c r="AE59" s="206">
        <v>0</v>
      </c>
      <c r="AF59" s="206">
        <v>0</v>
      </c>
      <c r="AG59" s="206">
        <v>46.68</v>
      </c>
      <c r="AH59" s="206">
        <v>0</v>
      </c>
      <c r="AI59" s="206">
        <v>49.51</v>
      </c>
      <c r="AJ59" s="206">
        <v>0</v>
      </c>
      <c r="AK59" s="206">
        <v>17.649999999999999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2.34</v>
      </c>
      <c r="E60" s="206">
        <v>0</v>
      </c>
      <c r="F60" s="206">
        <v>0</v>
      </c>
      <c r="G60" s="206">
        <v>9.67</v>
      </c>
      <c r="H60" s="206">
        <v>0</v>
      </c>
      <c r="I60" s="206">
        <v>41.46</v>
      </c>
      <c r="J60" s="206">
        <v>0.49</v>
      </c>
      <c r="K60" s="206">
        <v>252.51</v>
      </c>
      <c r="L60" s="206">
        <v>3.45</v>
      </c>
      <c r="M60" s="206">
        <v>5.29</v>
      </c>
      <c r="N60" s="206">
        <v>3.33</v>
      </c>
      <c r="O60" s="206">
        <v>2.62</v>
      </c>
      <c r="P60" s="206">
        <v>1.02</v>
      </c>
      <c r="Q60" s="206">
        <v>4.68</v>
      </c>
      <c r="R60" s="206">
        <v>0.77</v>
      </c>
      <c r="S60" s="206">
        <v>7.61</v>
      </c>
      <c r="T60" s="206">
        <v>0.56000000000000005</v>
      </c>
      <c r="U60" s="206">
        <v>2.17</v>
      </c>
      <c r="V60" s="206">
        <v>7.97</v>
      </c>
      <c r="W60" s="206">
        <v>0.56000000000000005</v>
      </c>
      <c r="X60" s="206">
        <v>2.72</v>
      </c>
      <c r="Y60" s="206">
        <v>0</v>
      </c>
      <c r="Z60" s="206">
        <v>4.88</v>
      </c>
      <c r="AA60" s="206">
        <v>1.47</v>
      </c>
      <c r="AB60" s="206">
        <v>0</v>
      </c>
      <c r="AC60" s="206">
        <v>2.4900000000000002</v>
      </c>
      <c r="AD60" s="206">
        <v>0</v>
      </c>
      <c r="AE60" s="206">
        <v>0</v>
      </c>
      <c r="AF60" s="206">
        <v>0</v>
      </c>
      <c r="AG60" s="206">
        <v>46.68</v>
      </c>
      <c r="AH60" s="206">
        <v>0</v>
      </c>
      <c r="AI60" s="206">
        <v>49.51</v>
      </c>
      <c r="AJ60" s="206">
        <v>0</v>
      </c>
      <c r="AK60" s="206">
        <v>17.649999999999999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2.34</v>
      </c>
      <c r="E61" s="206">
        <v>0</v>
      </c>
      <c r="F61" s="206">
        <v>0</v>
      </c>
      <c r="G61" s="206">
        <v>9.67</v>
      </c>
      <c r="H61" s="206">
        <v>0</v>
      </c>
      <c r="I61" s="206">
        <v>41.46</v>
      </c>
      <c r="J61" s="206">
        <v>0.49</v>
      </c>
      <c r="K61" s="206">
        <v>252.51</v>
      </c>
      <c r="L61" s="206">
        <v>3.45</v>
      </c>
      <c r="M61" s="206">
        <v>5.29</v>
      </c>
      <c r="N61" s="206">
        <v>3.33</v>
      </c>
      <c r="O61" s="206">
        <v>2.62</v>
      </c>
      <c r="P61" s="206">
        <v>1.02</v>
      </c>
      <c r="Q61" s="206">
        <v>4.68</v>
      </c>
      <c r="R61" s="206">
        <v>0.77</v>
      </c>
      <c r="S61" s="206">
        <v>7.61</v>
      </c>
      <c r="T61" s="206">
        <v>0.56000000000000005</v>
      </c>
      <c r="U61" s="206">
        <v>2.17</v>
      </c>
      <c r="V61" s="206">
        <v>7.97</v>
      </c>
      <c r="W61" s="206">
        <v>0.56000000000000005</v>
      </c>
      <c r="X61" s="206">
        <v>2.72</v>
      </c>
      <c r="Y61" s="206">
        <v>0</v>
      </c>
      <c r="Z61" s="206">
        <v>4.88</v>
      </c>
      <c r="AA61" s="206">
        <v>1.47</v>
      </c>
      <c r="AB61" s="206">
        <v>0</v>
      </c>
      <c r="AC61" s="206">
        <v>2.4900000000000002</v>
      </c>
      <c r="AD61" s="206">
        <v>0</v>
      </c>
      <c r="AE61" s="206">
        <v>0</v>
      </c>
      <c r="AF61" s="206">
        <v>0</v>
      </c>
      <c r="AG61" s="206">
        <v>46.68</v>
      </c>
      <c r="AH61" s="206">
        <v>0</v>
      </c>
      <c r="AI61" s="206">
        <v>49.51</v>
      </c>
      <c r="AJ61" s="206">
        <v>0</v>
      </c>
      <c r="AK61" s="206">
        <v>17.649999999999999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2.34</v>
      </c>
      <c r="E62" s="206">
        <v>0</v>
      </c>
      <c r="F62" s="206">
        <v>0</v>
      </c>
      <c r="G62" s="206">
        <v>9.67</v>
      </c>
      <c r="H62" s="206">
        <v>0</v>
      </c>
      <c r="I62" s="206">
        <v>41.46</v>
      </c>
      <c r="J62" s="206">
        <v>0.49</v>
      </c>
      <c r="K62" s="206">
        <v>252.51</v>
      </c>
      <c r="L62" s="206">
        <v>3.45</v>
      </c>
      <c r="M62" s="206">
        <v>5.29</v>
      </c>
      <c r="N62" s="206">
        <v>3.33</v>
      </c>
      <c r="O62" s="206">
        <v>2.62</v>
      </c>
      <c r="P62" s="206">
        <v>1.02</v>
      </c>
      <c r="Q62" s="206">
        <v>4.68</v>
      </c>
      <c r="R62" s="206">
        <v>0.77</v>
      </c>
      <c r="S62" s="206">
        <v>7.61</v>
      </c>
      <c r="T62" s="206">
        <v>0.56000000000000005</v>
      </c>
      <c r="U62" s="206">
        <v>2.17</v>
      </c>
      <c r="V62" s="206">
        <v>7.97</v>
      </c>
      <c r="W62" s="206">
        <v>0.56000000000000005</v>
      </c>
      <c r="X62" s="206">
        <v>2.72</v>
      </c>
      <c r="Y62" s="206">
        <v>0</v>
      </c>
      <c r="Z62" s="206">
        <v>4.88</v>
      </c>
      <c r="AA62" s="206">
        <v>1.47</v>
      </c>
      <c r="AB62" s="206">
        <v>0</v>
      </c>
      <c r="AC62" s="206">
        <v>2.4900000000000002</v>
      </c>
      <c r="AD62" s="206">
        <v>0</v>
      </c>
      <c r="AE62" s="206">
        <v>0</v>
      </c>
      <c r="AF62" s="206">
        <v>0</v>
      </c>
      <c r="AG62" s="206">
        <v>46.68</v>
      </c>
      <c r="AH62" s="206">
        <v>0</v>
      </c>
      <c r="AI62" s="206">
        <v>49.51</v>
      </c>
      <c r="AJ62" s="206">
        <v>0</v>
      </c>
      <c r="AK62" s="206">
        <v>17.649999999999999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2.34</v>
      </c>
      <c r="E63" s="206">
        <v>0</v>
      </c>
      <c r="F63" s="206">
        <v>0</v>
      </c>
      <c r="G63" s="206">
        <v>9.67</v>
      </c>
      <c r="H63" s="206">
        <v>0</v>
      </c>
      <c r="I63" s="206">
        <v>41.46</v>
      </c>
      <c r="J63" s="206">
        <v>0.49</v>
      </c>
      <c r="K63" s="206">
        <v>252.51</v>
      </c>
      <c r="L63" s="206">
        <v>3.45</v>
      </c>
      <c r="M63" s="206">
        <v>5.29</v>
      </c>
      <c r="N63" s="206">
        <v>3.33</v>
      </c>
      <c r="O63" s="206">
        <v>2.62</v>
      </c>
      <c r="P63" s="206">
        <v>1.02</v>
      </c>
      <c r="Q63" s="206">
        <v>2.5299999999999998</v>
      </c>
      <c r="R63" s="206">
        <v>0.77</v>
      </c>
      <c r="S63" s="206">
        <v>7.61</v>
      </c>
      <c r="T63" s="206">
        <v>0.56000000000000005</v>
      </c>
      <c r="U63" s="206">
        <v>2.17</v>
      </c>
      <c r="V63" s="206">
        <v>7.97</v>
      </c>
      <c r="W63" s="206">
        <v>0.57999999999999996</v>
      </c>
      <c r="X63" s="206">
        <v>2.72</v>
      </c>
      <c r="Y63" s="206">
        <v>0</v>
      </c>
      <c r="Z63" s="206">
        <v>4.88</v>
      </c>
      <c r="AA63" s="206">
        <v>1.47</v>
      </c>
      <c r="AB63" s="206">
        <v>0</v>
      </c>
      <c r="AC63" s="206">
        <v>2.4900000000000002</v>
      </c>
      <c r="AD63" s="206">
        <v>0</v>
      </c>
      <c r="AE63" s="206">
        <v>0</v>
      </c>
      <c r="AF63" s="206">
        <v>0</v>
      </c>
      <c r="AG63" s="206">
        <v>46.68</v>
      </c>
      <c r="AH63" s="206">
        <v>0</v>
      </c>
      <c r="AI63" s="206">
        <v>49.51</v>
      </c>
      <c r="AJ63" s="206">
        <v>0</v>
      </c>
      <c r="AK63" s="206">
        <v>17.649999999999999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2.34</v>
      </c>
      <c r="E64" s="206">
        <v>0</v>
      </c>
      <c r="F64" s="206">
        <v>0</v>
      </c>
      <c r="G64" s="206">
        <v>9.67</v>
      </c>
      <c r="H64" s="206">
        <v>0</v>
      </c>
      <c r="I64" s="206">
        <v>41.46</v>
      </c>
      <c r="J64" s="206">
        <v>0.49</v>
      </c>
      <c r="K64" s="206">
        <v>252.51</v>
      </c>
      <c r="L64" s="206">
        <v>3.45</v>
      </c>
      <c r="M64" s="206">
        <v>5.29</v>
      </c>
      <c r="N64" s="206">
        <v>3.33</v>
      </c>
      <c r="O64" s="206">
        <v>2.62</v>
      </c>
      <c r="P64" s="206">
        <v>1.02</v>
      </c>
      <c r="Q64" s="206">
        <v>2.72</v>
      </c>
      <c r="R64" s="206">
        <v>0.77</v>
      </c>
      <c r="S64" s="206">
        <v>7.61</v>
      </c>
      <c r="T64" s="206">
        <v>0.56000000000000005</v>
      </c>
      <c r="U64" s="206">
        <v>2.17</v>
      </c>
      <c r="V64" s="206">
        <v>7.97</v>
      </c>
      <c r="W64" s="206">
        <v>0.56999999999999995</v>
      </c>
      <c r="X64" s="206">
        <v>2.72</v>
      </c>
      <c r="Y64" s="206">
        <v>0</v>
      </c>
      <c r="Z64" s="206">
        <v>4.88</v>
      </c>
      <c r="AA64" s="206">
        <v>1.47</v>
      </c>
      <c r="AB64" s="206">
        <v>0</v>
      </c>
      <c r="AC64" s="206">
        <v>2.4900000000000002</v>
      </c>
      <c r="AD64" s="206">
        <v>0</v>
      </c>
      <c r="AE64" s="206">
        <v>0</v>
      </c>
      <c r="AF64" s="206">
        <v>0</v>
      </c>
      <c r="AG64" s="206">
        <v>46.68</v>
      </c>
      <c r="AH64" s="206">
        <v>0</v>
      </c>
      <c r="AI64" s="206">
        <v>49.51</v>
      </c>
      <c r="AJ64" s="206">
        <v>0</v>
      </c>
      <c r="AK64" s="206">
        <v>17.649999999999999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2.34</v>
      </c>
      <c r="E65" s="206">
        <v>0</v>
      </c>
      <c r="F65" s="206">
        <v>0</v>
      </c>
      <c r="G65" s="206">
        <v>9.67</v>
      </c>
      <c r="H65" s="206">
        <v>0</v>
      </c>
      <c r="I65" s="206">
        <v>41.46</v>
      </c>
      <c r="J65" s="206">
        <v>0.49</v>
      </c>
      <c r="K65" s="206">
        <v>252.51</v>
      </c>
      <c r="L65" s="206">
        <v>3.45</v>
      </c>
      <c r="M65" s="206">
        <v>5.29</v>
      </c>
      <c r="N65" s="206">
        <v>3.33</v>
      </c>
      <c r="O65" s="206">
        <v>2.62</v>
      </c>
      <c r="P65" s="206">
        <v>1.02</v>
      </c>
      <c r="Q65" s="206">
        <v>2.71</v>
      </c>
      <c r="R65" s="206">
        <v>0.77</v>
      </c>
      <c r="S65" s="206">
        <v>7.61</v>
      </c>
      <c r="T65" s="206">
        <v>0.56000000000000005</v>
      </c>
      <c r="U65" s="206">
        <v>2.17</v>
      </c>
      <c r="V65" s="206">
        <v>7.97</v>
      </c>
      <c r="W65" s="206">
        <v>0.56999999999999995</v>
      </c>
      <c r="X65" s="206">
        <v>2.72</v>
      </c>
      <c r="Y65" s="206">
        <v>0</v>
      </c>
      <c r="Z65" s="206">
        <v>4.88</v>
      </c>
      <c r="AA65" s="206">
        <v>1.47</v>
      </c>
      <c r="AB65" s="206">
        <v>0</v>
      </c>
      <c r="AC65" s="206">
        <v>20.12</v>
      </c>
      <c r="AD65" s="206">
        <v>0</v>
      </c>
      <c r="AE65" s="206">
        <v>0</v>
      </c>
      <c r="AF65" s="206">
        <v>0</v>
      </c>
      <c r="AG65" s="206">
        <v>46.68</v>
      </c>
      <c r="AH65" s="206">
        <v>0</v>
      </c>
      <c r="AI65" s="206">
        <v>49.51</v>
      </c>
      <c r="AJ65" s="206">
        <v>0</v>
      </c>
      <c r="AK65" s="206">
        <v>17.649999999999999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2.34</v>
      </c>
      <c r="E66" s="206">
        <v>0</v>
      </c>
      <c r="F66" s="206">
        <v>0</v>
      </c>
      <c r="G66" s="206">
        <v>9.67</v>
      </c>
      <c r="H66" s="206">
        <v>0</v>
      </c>
      <c r="I66" s="206">
        <v>41.46</v>
      </c>
      <c r="J66" s="206">
        <v>0.49</v>
      </c>
      <c r="K66" s="206">
        <v>252.51</v>
      </c>
      <c r="L66" s="206">
        <v>3.45</v>
      </c>
      <c r="M66" s="206">
        <v>5.29</v>
      </c>
      <c r="N66" s="206">
        <v>3.33</v>
      </c>
      <c r="O66" s="206">
        <v>2.62</v>
      </c>
      <c r="P66" s="206">
        <v>1.02</v>
      </c>
      <c r="Q66" s="206">
        <v>0.31</v>
      </c>
      <c r="R66" s="206">
        <v>0.77</v>
      </c>
      <c r="S66" s="206">
        <v>0.48</v>
      </c>
      <c r="T66" s="206">
        <v>0.56000000000000005</v>
      </c>
      <c r="U66" s="206">
        <v>2.17</v>
      </c>
      <c r="V66" s="206">
        <v>0.33</v>
      </c>
      <c r="W66" s="206">
        <v>0.56999999999999995</v>
      </c>
      <c r="X66" s="206">
        <v>2.72</v>
      </c>
      <c r="Y66" s="206">
        <v>0</v>
      </c>
      <c r="Z66" s="206">
        <v>4.88</v>
      </c>
      <c r="AA66" s="206">
        <v>1.47</v>
      </c>
      <c r="AB66" s="206">
        <v>0</v>
      </c>
      <c r="AC66" s="206">
        <v>20.12</v>
      </c>
      <c r="AD66" s="206">
        <v>0</v>
      </c>
      <c r="AE66" s="206">
        <v>0</v>
      </c>
      <c r="AF66" s="206">
        <v>0</v>
      </c>
      <c r="AG66" s="206">
        <v>46.68</v>
      </c>
      <c r="AH66" s="206">
        <v>0</v>
      </c>
      <c r="AI66" s="206">
        <v>49.51</v>
      </c>
      <c r="AJ66" s="206">
        <v>0</v>
      </c>
      <c r="AK66" s="206">
        <v>17.649999999999999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2.34</v>
      </c>
      <c r="E67" s="206">
        <v>0</v>
      </c>
      <c r="F67" s="206">
        <v>0</v>
      </c>
      <c r="G67" s="206">
        <v>9.67</v>
      </c>
      <c r="H67" s="206">
        <v>0</v>
      </c>
      <c r="I67" s="206">
        <v>41.46</v>
      </c>
      <c r="J67" s="206">
        <v>0.49</v>
      </c>
      <c r="K67" s="206">
        <v>198.42</v>
      </c>
      <c r="L67" s="206">
        <v>3.51</v>
      </c>
      <c r="M67" s="206">
        <v>5.29</v>
      </c>
      <c r="N67" s="206">
        <v>3.33</v>
      </c>
      <c r="O67" s="206">
        <v>2.62</v>
      </c>
      <c r="P67" s="206">
        <v>1.02</v>
      </c>
      <c r="Q67" s="206">
        <v>0.31</v>
      </c>
      <c r="R67" s="206">
        <v>0.77</v>
      </c>
      <c r="S67" s="206">
        <v>0.48</v>
      </c>
      <c r="T67" s="206">
        <v>0.56000000000000005</v>
      </c>
      <c r="U67" s="206">
        <v>2.17</v>
      </c>
      <c r="V67" s="206">
        <v>0.33</v>
      </c>
      <c r="W67" s="206">
        <v>0.57999999999999996</v>
      </c>
      <c r="X67" s="206">
        <v>2.72</v>
      </c>
      <c r="Y67" s="206">
        <v>0</v>
      </c>
      <c r="Z67" s="206">
        <v>4.88</v>
      </c>
      <c r="AA67" s="206">
        <v>1.47</v>
      </c>
      <c r="AB67" s="206">
        <v>0</v>
      </c>
      <c r="AC67" s="206">
        <v>20.12</v>
      </c>
      <c r="AD67" s="206">
        <v>0</v>
      </c>
      <c r="AE67" s="206">
        <v>0</v>
      </c>
      <c r="AF67" s="206">
        <v>0</v>
      </c>
      <c r="AG67" s="206">
        <v>46.68</v>
      </c>
      <c r="AH67" s="206">
        <v>0</v>
      </c>
      <c r="AI67" s="206">
        <v>49.51</v>
      </c>
      <c r="AJ67" s="206">
        <v>0</v>
      </c>
      <c r="AK67" s="206">
        <v>17.649999999999999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2.34</v>
      </c>
      <c r="E68" s="206">
        <v>0</v>
      </c>
      <c r="F68" s="206">
        <v>0</v>
      </c>
      <c r="G68" s="206">
        <v>9.67</v>
      </c>
      <c r="H68" s="206">
        <v>0</v>
      </c>
      <c r="I68" s="206">
        <v>41.46</v>
      </c>
      <c r="J68" s="206">
        <v>0.49</v>
      </c>
      <c r="K68" s="206">
        <v>172.03</v>
      </c>
      <c r="L68" s="206">
        <v>3.07</v>
      </c>
      <c r="M68" s="206">
        <v>5.29</v>
      </c>
      <c r="N68" s="206">
        <v>3.33</v>
      </c>
      <c r="O68" s="206">
        <v>2.62</v>
      </c>
      <c r="P68" s="206">
        <v>1.02</v>
      </c>
      <c r="Q68" s="206">
        <v>0.31</v>
      </c>
      <c r="R68" s="206">
        <v>0.77</v>
      </c>
      <c r="S68" s="206">
        <v>0.48</v>
      </c>
      <c r="T68" s="206">
        <v>0.56000000000000005</v>
      </c>
      <c r="U68" s="206">
        <v>2.17</v>
      </c>
      <c r="V68" s="206">
        <v>0.33</v>
      </c>
      <c r="W68" s="206">
        <v>0.57999999999999996</v>
      </c>
      <c r="X68" s="206">
        <v>2.72</v>
      </c>
      <c r="Y68" s="206">
        <v>0</v>
      </c>
      <c r="Z68" s="206">
        <v>4.88</v>
      </c>
      <c r="AA68" s="206">
        <v>1.47</v>
      </c>
      <c r="AB68" s="206">
        <v>0</v>
      </c>
      <c r="AC68" s="206">
        <v>20.12</v>
      </c>
      <c r="AD68" s="206">
        <v>0</v>
      </c>
      <c r="AE68" s="206">
        <v>0</v>
      </c>
      <c r="AF68" s="206">
        <v>0</v>
      </c>
      <c r="AG68" s="206">
        <v>46.68</v>
      </c>
      <c r="AH68" s="206">
        <v>0</v>
      </c>
      <c r="AI68" s="206">
        <v>49.51</v>
      </c>
      <c r="AJ68" s="206">
        <v>0</v>
      </c>
      <c r="AK68" s="206">
        <v>17.649999999999999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2.34</v>
      </c>
      <c r="E69" s="206">
        <v>0</v>
      </c>
      <c r="F69" s="206">
        <v>0</v>
      </c>
      <c r="G69" s="206">
        <v>9.67</v>
      </c>
      <c r="H69" s="206">
        <v>0</v>
      </c>
      <c r="I69" s="206">
        <v>41.46</v>
      </c>
      <c r="J69" s="206">
        <v>0.49</v>
      </c>
      <c r="K69" s="206">
        <v>141.37</v>
      </c>
      <c r="L69" s="206">
        <v>3.64</v>
      </c>
      <c r="M69" s="206">
        <v>5.29</v>
      </c>
      <c r="N69" s="206">
        <v>3.33</v>
      </c>
      <c r="O69" s="206">
        <v>2.62</v>
      </c>
      <c r="P69" s="206">
        <v>1.02</v>
      </c>
      <c r="Q69" s="206">
        <v>1.08</v>
      </c>
      <c r="R69" s="206">
        <v>0.77</v>
      </c>
      <c r="S69" s="206">
        <v>0.48</v>
      </c>
      <c r="T69" s="206">
        <v>0.56000000000000005</v>
      </c>
      <c r="U69" s="206">
        <v>2.17</v>
      </c>
      <c r="V69" s="206">
        <v>0.33</v>
      </c>
      <c r="W69" s="206">
        <v>0.57999999999999996</v>
      </c>
      <c r="X69" s="206">
        <v>2.72</v>
      </c>
      <c r="Y69" s="206">
        <v>0</v>
      </c>
      <c r="Z69" s="206">
        <v>4.88</v>
      </c>
      <c r="AA69" s="206">
        <v>1.47</v>
      </c>
      <c r="AB69" s="206">
        <v>0</v>
      </c>
      <c r="AC69" s="206">
        <v>20.12</v>
      </c>
      <c r="AD69" s="206">
        <v>0</v>
      </c>
      <c r="AE69" s="206">
        <v>0</v>
      </c>
      <c r="AF69" s="206">
        <v>0</v>
      </c>
      <c r="AG69" s="206">
        <v>46.68</v>
      </c>
      <c r="AH69" s="206">
        <v>0</v>
      </c>
      <c r="AI69" s="206">
        <v>49.51</v>
      </c>
      <c r="AJ69" s="206">
        <v>0</v>
      </c>
      <c r="AK69" s="206">
        <v>17.649999999999999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2.34</v>
      </c>
      <c r="E70" s="206">
        <v>0</v>
      </c>
      <c r="F70" s="206">
        <v>0</v>
      </c>
      <c r="G70" s="206">
        <v>9.67</v>
      </c>
      <c r="H70" s="206">
        <v>0</v>
      </c>
      <c r="I70" s="206">
        <v>41.46</v>
      </c>
      <c r="J70" s="206">
        <v>0.49</v>
      </c>
      <c r="K70" s="206">
        <v>119.34</v>
      </c>
      <c r="L70" s="206">
        <v>3.85</v>
      </c>
      <c r="M70" s="206">
        <v>5.29</v>
      </c>
      <c r="N70" s="206">
        <v>3.33</v>
      </c>
      <c r="O70" s="206">
        <v>2.62</v>
      </c>
      <c r="P70" s="206">
        <v>1.02</v>
      </c>
      <c r="Q70" s="206">
        <v>1.41</v>
      </c>
      <c r="R70" s="206">
        <v>0.77</v>
      </c>
      <c r="S70" s="206">
        <v>0.48</v>
      </c>
      <c r="T70" s="206">
        <v>0.56000000000000005</v>
      </c>
      <c r="U70" s="206">
        <v>2.17</v>
      </c>
      <c r="V70" s="206">
        <v>0.33</v>
      </c>
      <c r="W70" s="206">
        <v>0.57999999999999996</v>
      </c>
      <c r="X70" s="206">
        <v>2.72</v>
      </c>
      <c r="Y70" s="206">
        <v>0</v>
      </c>
      <c r="Z70" s="206">
        <v>4.88</v>
      </c>
      <c r="AA70" s="206">
        <v>1.47</v>
      </c>
      <c r="AB70" s="206">
        <v>0</v>
      </c>
      <c r="AC70" s="206">
        <v>19.47</v>
      </c>
      <c r="AD70" s="206">
        <v>0</v>
      </c>
      <c r="AE70" s="206">
        <v>0</v>
      </c>
      <c r="AF70" s="206">
        <v>0</v>
      </c>
      <c r="AG70" s="206">
        <v>46.68</v>
      </c>
      <c r="AH70" s="206">
        <v>0</v>
      </c>
      <c r="AI70" s="206">
        <v>49.51</v>
      </c>
      <c r="AJ70" s="206">
        <v>0</v>
      </c>
      <c r="AK70" s="206">
        <v>17.649999999999999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2.34</v>
      </c>
      <c r="E71" s="206">
        <v>0</v>
      </c>
      <c r="F71" s="206">
        <v>0</v>
      </c>
      <c r="G71" s="206">
        <v>9.67</v>
      </c>
      <c r="H71" s="206">
        <v>0</v>
      </c>
      <c r="I71" s="206">
        <v>41.7</v>
      </c>
      <c r="J71" s="206">
        <v>0.49</v>
      </c>
      <c r="K71" s="206">
        <v>22.93</v>
      </c>
      <c r="L71" s="206">
        <v>1.22</v>
      </c>
      <c r="M71" s="206">
        <v>5.29</v>
      </c>
      <c r="N71" s="206">
        <v>3.33</v>
      </c>
      <c r="O71" s="206">
        <v>2.62</v>
      </c>
      <c r="P71" s="206">
        <v>1.02</v>
      </c>
      <c r="Q71" s="206">
        <v>1.41</v>
      </c>
      <c r="R71" s="206">
        <v>0.77</v>
      </c>
      <c r="S71" s="206">
        <v>0.48</v>
      </c>
      <c r="T71" s="206">
        <v>0.56000000000000005</v>
      </c>
      <c r="U71" s="206">
        <v>2.17</v>
      </c>
      <c r="V71" s="206">
        <v>0.33</v>
      </c>
      <c r="W71" s="206">
        <v>0.59</v>
      </c>
      <c r="X71" s="206">
        <v>2.72</v>
      </c>
      <c r="Y71" s="206">
        <v>0</v>
      </c>
      <c r="Z71" s="206">
        <v>4.88</v>
      </c>
      <c r="AA71" s="206">
        <v>1.47</v>
      </c>
      <c r="AB71" s="206">
        <v>0</v>
      </c>
      <c r="AC71" s="206">
        <v>19.47</v>
      </c>
      <c r="AD71" s="206">
        <v>0</v>
      </c>
      <c r="AE71" s="206">
        <v>0</v>
      </c>
      <c r="AF71" s="206">
        <v>0</v>
      </c>
      <c r="AG71" s="206">
        <v>46.68</v>
      </c>
      <c r="AH71" s="206">
        <v>0</v>
      </c>
      <c r="AI71" s="206">
        <v>49.51</v>
      </c>
      <c r="AJ71" s="206">
        <v>0</v>
      </c>
      <c r="AK71" s="206">
        <v>21.02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2.34</v>
      </c>
      <c r="E72" s="206">
        <v>0</v>
      </c>
      <c r="F72" s="206">
        <v>0</v>
      </c>
      <c r="G72" s="206">
        <v>9.67</v>
      </c>
      <c r="H72" s="206">
        <v>0</v>
      </c>
      <c r="I72" s="206">
        <v>41.7</v>
      </c>
      <c r="J72" s="206">
        <v>0.49</v>
      </c>
      <c r="K72" s="206">
        <v>21.42</v>
      </c>
      <c r="L72" s="206">
        <v>0.95</v>
      </c>
      <c r="M72" s="206">
        <v>5.29</v>
      </c>
      <c r="N72" s="206">
        <v>3.33</v>
      </c>
      <c r="O72" s="206">
        <v>2.62</v>
      </c>
      <c r="P72" s="206">
        <v>1.02</v>
      </c>
      <c r="Q72" s="206">
        <v>1.41</v>
      </c>
      <c r="R72" s="206">
        <v>0.77</v>
      </c>
      <c r="S72" s="206">
        <v>0.48</v>
      </c>
      <c r="T72" s="206">
        <v>0.56000000000000005</v>
      </c>
      <c r="U72" s="206">
        <v>2.17</v>
      </c>
      <c r="V72" s="206">
        <v>0.33</v>
      </c>
      <c r="W72" s="206">
        <v>0.59</v>
      </c>
      <c r="X72" s="206">
        <v>2.72</v>
      </c>
      <c r="Y72" s="206">
        <v>0</v>
      </c>
      <c r="Z72" s="206">
        <v>4.88</v>
      </c>
      <c r="AA72" s="206">
        <v>1.47</v>
      </c>
      <c r="AB72" s="206">
        <v>0</v>
      </c>
      <c r="AC72" s="206">
        <v>19.47</v>
      </c>
      <c r="AD72" s="206">
        <v>0</v>
      </c>
      <c r="AE72" s="206">
        <v>0</v>
      </c>
      <c r="AF72" s="206">
        <v>0</v>
      </c>
      <c r="AG72" s="206">
        <v>46.68</v>
      </c>
      <c r="AH72" s="206">
        <v>0</v>
      </c>
      <c r="AI72" s="206">
        <v>49.51</v>
      </c>
      <c r="AJ72" s="206">
        <v>0</v>
      </c>
      <c r="AK72" s="206">
        <v>21.02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2.34</v>
      </c>
      <c r="E73" s="206">
        <v>0</v>
      </c>
      <c r="F73" s="206">
        <v>0</v>
      </c>
      <c r="G73" s="206">
        <v>9.67</v>
      </c>
      <c r="H73" s="206">
        <v>0</v>
      </c>
      <c r="I73" s="206">
        <v>41.7</v>
      </c>
      <c r="J73" s="206">
        <v>0.49</v>
      </c>
      <c r="K73" s="206">
        <v>21.42</v>
      </c>
      <c r="L73" s="206">
        <v>0.82</v>
      </c>
      <c r="M73" s="206">
        <v>5.29</v>
      </c>
      <c r="N73" s="206">
        <v>3.33</v>
      </c>
      <c r="O73" s="206">
        <v>2.62</v>
      </c>
      <c r="P73" s="206">
        <v>1.02</v>
      </c>
      <c r="Q73" s="206">
        <v>1.41</v>
      </c>
      <c r="R73" s="206">
        <v>0.77</v>
      </c>
      <c r="S73" s="206">
        <v>0.48</v>
      </c>
      <c r="T73" s="206">
        <v>0.56000000000000005</v>
      </c>
      <c r="U73" s="206">
        <v>2.17</v>
      </c>
      <c r="V73" s="206">
        <v>0.33</v>
      </c>
      <c r="W73" s="206">
        <v>0.59</v>
      </c>
      <c r="X73" s="206">
        <v>2.72</v>
      </c>
      <c r="Y73" s="206">
        <v>0</v>
      </c>
      <c r="Z73" s="206">
        <v>4.88</v>
      </c>
      <c r="AA73" s="206">
        <v>1.47</v>
      </c>
      <c r="AB73" s="206">
        <v>0</v>
      </c>
      <c r="AC73" s="206">
        <v>19.47</v>
      </c>
      <c r="AD73" s="206">
        <v>0</v>
      </c>
      <c r="AE73" s="206">
        <v>0</v>
      </c>
      <c r="AF73" s="206">
        <v>0</v>
      </c>
      <c r="AG73" s="206">
        <v>46.68</v>
      </c>
      <c r="AH73" s="206">
        <v>0</v>
      </c>
      <c r="AI73" s="206">
        <v>49.51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2.34</v>
      </c>
      <c r="E74" s="206">
        <v>0</v>
      </c>
      <c r="F74" s="206">
        <v>0</v>
      </c>
      <c r="G74" s="206">
        <v>9.67</v>
      </c>
      <c r="H74" s="206">
        <v>0</v>
      </c>
      <c r="I74" s="206">
        <v>41.7</v>
      </c>
      <c r="J74" s="206">
        <v>0.49</v>
      </c>
      <c r="K74" s="206">
        <v>21.42</v>
      </c>
      <c r="L74" s="206">
        <v>0.55000000000000004</v>
      </c>
      <c r="M74" s="206">
        <v>5.29</v>
      </c>
      <c r="N74" s="206">
        <v>3.33</v>
      </c>
      <c r="O74" s="206">
        <v>2.62</v>
      </c>
      <c r="P74" s="206">
        <v>1.02</v>
      </c>
      <c r="Q74" s="206">
        <v>1.41</v>
      </c>
      <c r="R74" s="206">
        <v>0.77</v>
      </c>
      <c r="S74" s="206">
        <v>0.48</v>
      </c>
      <c r="T74" s="206">
        <v>0.56000000000000005</v>
      </c>
      <c r="U74" s="206">
        <v>2.17</v>
      </c>
      <c r="V74" s="206">
        <v>0.33</v>
      </c>
      <c r="W74" s="206">
        <v>0.59</v>
      </c>
      <c r="X74" s="206">
        <v>2.72</v>
      </c>
      <c r="Y74" s="206">
        <v>0</v>
      </c>
      <c r="Z74" s="206">
        <v>4.88</v>
      </c>
      <c r="AA74" s="206">
        <v>1.47</v>
      </c>
      <c r="AB74" s="206">
        <v>0</v>
      </c>
      <c r="AC74" s="206">
        <v>19.47</v>
      </c>
      <c r="AD74" s="206">
        <v>0</v>
      </c>
      <c r="AE74" s="206">
        <v>0</v>
      </c>
      <c r="AF74" s="206">
        <v>0</v>
      </c>
      <c r="AG74" s="206">
        <v>46.68</v>
      </c>
      <c r="AH74" s="206">
        <v>0</v>
      </c>
      <c r="AI74" s="206">
        <v>49.51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2.34</v>
      </c>
      <c r="E75" s="206">
        <v>0</v>
      </c>
      <c r="F75" s="206">
        <v>0</v>
      </c>
      <c r="G75" s="206">
        <v>9.67</v>
      </c>
      <c r="H75" s="206">
        <v>0</v>
      </c>
      <c r="I75" s="206">
        <v>41.7</v>
      </c>
      <c r="J75" s="206">
        <v>0.49</v>
      </c>
      <c r="K75" s="206">
        <v>21.42</v>
      </c>
      <c r="L75" s="206">
        <v>0.42</v>
      </c>
      <c r="M75" s="206">
        <v>5.29</v>
      </c>
      <c r="N75" s="206">
        <v>3.33</v>
      </c>
      <c r="O75" s="206">
        <v>2.62</v>
      </c>
      <c r="P75" s="206">
        <v>1.02</v>
      </c>
      <c r="Q75" s="206">
        <v>0.38</v>
      </c>
      <c r="R75" s="206">
        <v>0.77</v>
      </c>
      <c r="S75" s="206">
        <v>0.48</v>
      </c>
      <c r="T75" s="206">
        <v>0.56000000000000005</v>
      </c>
      <c r="U75" s="206">
        <v>2.17</v>
      </c>
      <c r="V75" s="206">
        <v>0.33</v>
      </c>
      <c r="W75" s="206">
        <v>0.59</v>
      </c>
      <c r="X75" s="206">
        <v>2.72</v>
      </c>
      <c r="Y75" s="206">
        <v>0</v>
      </c>
      <c r="Z75" s="206">
        <v>4.88</v>
      </c>
      <c r="AA75" s="206">
        <v>1.47</v>
      </c>
      <c r="AB75" s="206">
        <v>0</v>
      </c>
      <c r="AC75" s="206">
        <v>19.47</v>
      </c>
      <c r="AD75" s="206">
        <v>0</v>
      </c>
      <c r="AE75" s="206">
        <v>0</v>
      </c>
      <c r="AF75" s="206">
        <v>0</v>
      </c>
      <c r="AG75" s="206">
        <v>46.68</v>
      </c>
      <c r="AH75" s="206">
        <v>0</v>
      </c>
      <c r="AI75" s="206">
        <v>49.51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2.34</v>
      </c>
      <c r="E76" s="206">
        <v>0</v>
      </c>
      <c r="F76" s="206">
        <v>0</v>
      </c>
      <c r="G76" s="206">
        <v>9.67</v>
      </c>
      <c r="H76" s="206">
        <v>0</v>
      </c>
      <c r="I76" s="206">
        <v>41.7</v>
      </c>
      <c r="J76" s="206">
        <v>0.49</v>
      </c>
      <c r="K76" s="206">
        <v>21.42</v>
      </c>
      <c r="L76" s="206">
        <v>0.42</v>
      </c>
      <c r="M76" s="206">
        <v>5.29</v>
      </c>
      <c r="N76" s="206">
        <v>3.33</v>
      </c>
      <c r="O76" s="206">
        <v>2.62</v>
      </c>
      <c r="P76" s="206">
        <v>1.02</v>
      </c>
      <c r="Q76" s="206">
        <v>0.38</v>
      </c>
      <c r="R76" s="206">
        <v>0.77</v>
      </c>
      <c r="S76" s="206">
        <v>0.48</v>
      </c>
      <c r="T76" s="206">
        <v>0.56000000000000005</v>
      </c>
      <c r="U76" s="206">
        <v>2.17</v>
      </c>
      <c r="V76" s="206">
        <v>0.33</v>
      </c>
      <c r="W76" s="206">
        <v>0.59</v>
      </c>
      <c r="X76" s="206">
        <v>2.72</v>
      </c>
      <c r="Y76" s="206">
        <v>0</v>
      </c>
      <c r="Z76" s="206">
        <v>4.88</v>
      </c>
      <c r="AA76" s="206">
        <v>1.47</v>
      </c>
      <c r="AB76" s="206">
        <v>0</v>
      </c>
      <c r="AC76" s="206">
        <v>19.47</v>
      </c>
      <c r="AD76" s="206">
        <v>0</v>
      </c>
      <c r="AE76" s="206">
        <v>0</v>
      </c>
      <c r="AF76" s="206">
        <v>0</v>
      </c>
      <c r="AG76" s="206">
        <v>46.68</v>
      </c>
      <c r="AH76" s="206">
        <v>0</v>
      </c>
      <c r="AI76" s="206">
        <v>49.51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2.34</v>
      </c>
      <c r="E77" s="206">
        <v>0</v>
      </c>
      <c r="F77" s="206">
        <v>0</v>
      </c>
      <c r="G77" s="206">
        <v>9.67</v>
      </c>
      <c r="H77" s="206">
        <v>0</v>
      </c>
      <c r="I77" s="206">
        <v>41.7</v>
      </c>
      <c r="J77" s="206">
        <v>0.49</v>
      </c>
      <c r="K77" s="206">
        <v>21.42</v>
      </c>
      <c r="L77" s="206">
        <v>0.42</v>
      </c>
      <c r="M77" s="206">
        <v>5.29</v>
      </c>
      <c r="N77" s="206">
        <v>3.33</v>
      </c>
      <c r="O77" s="206">
        <v>2.62</v>
      </c>
      <c r="P77" s="206">
        <v>1.02</v>
      </c>
      <c r="Q77" s="206">
        <v>0.38</v>
      </c>
      <c r="R77" s="206">
        <v>0.77</v>
      </c>
      <c r="S77" s="206">
        <v>0.48</v>
      </c>
      <c r="T77" s="206">
        <v>0.56000000000000005</v>
      </c>
      <c r="U77" s="206">
        <v>2.17</v>
      </c>
      <c r="V77" s="206">
        <v>0.33</v>
      </c>
      <c r="W77" s="206">
        <v>0.59</v>
      </c>
      <c r="X77" s="206">
        <v>2.72</v>
      </c>
      <c r="Y77" s="206">
        <v>0</v>
      </c>
      <c r="Z77" s="206">
        <v>4.88</v>
      </c>
      <c r="AA77" s="206">
        <v>1.47</v>
      </c>
      <c r="AB77" s="206">
        <v>0</v>
      </c>
      <c r="AC77" s="206">
        <v>24.9</v>
      </c>
      <c r="AD77" s="206">
        <v>0</v>
      </c>
      <c r="AE77" s="206">
        <v>0</v>
      </c>
      <c r="AF77" s="206">
        <v>0</v>
      </c>
      <c r="AG77" s="206">
        <v>46.68</v>
      </c>
      <c r="AH77" s="206">
        <v>0</v>
      </c>
      <c r="AI77" s="206">
        <v>49.51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2.34</v>
      </c>
      <c r="E78" s="206">
        <v>0</v>
      </c>
      <c r="F78" s="206">
        <v>0</v>
      </c>
      <c r="G78" s="206">
        <v>9.67</v>
      </c>
      <c r="H78" s="206">
        <v>0</v>
      </c>
      <c r="I78" s="206">
        <v>41.7</v>
      </c>
      <c r="J78" s="206">
        <v>0.49</v>
      </c>
      <c r="K78" s="206">
        <v>21.42</v>
      </c>
      <c r="L78" s="206">
        <v>0.42</v>
      </c>
      <c r="M78" s="206">
        <v>5.29</v>
      </c>
      <c r="N78" s="206">
        <v>3.33</v>
      </c>
      <c r="O78" s="206">
        <v>2.62</v>
      </c>
      <c r="P78" s="206">
        <v>1.02</v>
      </c>
      <c r="Q78" s="206">
        <v>0.38</v>
      </c>
      <c r="R78" s="206">
        <v>0.77</v>
      </c>
      <c r="S78" s="206">
        <v>0.48</v>
      </c>
      <c r="T78" s="206">
        <v>0.56000000000000005</v>
      </c>
      <c r="U78" s="206">
        <v>2.17</v>
      </c>
      <c r="V78" s="206">
        <v>0.33</v>
      </c>
      <c r="W78" s="206">
        <v>0.59</v>
      </c>
      <c r="X78" s="206">
        <v>2.72</v>
      </c>
      <c r="Y78" s="206">
        <v>0</v>
      </c>
      <c r="Z78" s="206">
        <v>4.88</v>
      </c>
      <c r="AA78" s="206">
        <v>1.47</v>
      </c>
      <c r="AB78" s="206">
        <v>0</v>
      </c>
      <c r="AC78" s="206">
        <v>24.9</v>
      </c>
      <c r="AD78" s="206">
        <v>0</v>
      </c>
      <c r="AE78" s="206">
        <v>0</v>
      </c>
      <c r="AF78" s="206">
        <v>0</v>
      </c>
      <c r="AG78" s="206">
        <v>46.68</v>
      </c>
      <c r="AH78" s="206">
        <v>0</v>
      </c>
      <c r="AI78" s="206">
        <v>49.51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2.34</v>
      </c>
      <c r="E79" s="206">
        <v>0</v>
      </c>
      <c r="F79" s="206">
        <v>0</v>
      </c>
      <c r="G79" s="206">
        <v>9.67</v>
      </c>
      <c r="H79" s="206">
        <v>0</v>
      </c>
      <c r="I79" s="206">
        <v>41.7</v>
      </c>
      <c r="J79" s="206">
        <v>0.49</v>
      </c>
      <c r="K79" s="206">
        <v>21.42</v>
      </c>
      <c r="L79" s="206">
        <v>0.42</v>
      </c>
      <c r="M79" s="206">
        <v>5.29</v>
      </c>
      <c r="N79" s="206">
        <v>3.33</v>
      </c>
      <c r="O79" s="206">
        <v>2.62</v>
      </c>
      <c r="P79" s="206">
        <v>1.02</v>
      </c>
      <c r="Q79" s="206">
        <v>0.38</v>
      </c>
      <c r="R79" s="206">
        <v>0.77</v>
      </c>
      <c r="S79" s="206">
        <v>0.48</v>
      </c>
      <c r="T79" s="206">
        <v>0.56000000000000005</v>
      </c>
      <c r="U79" s="206">
        <v>2.17</v>
      </c>
      <c r="V79" s="206">
        <v>0.33</v>
      </c>
      <c r="W79" s="206">
        <v>1</v>
      </c>
      <c r="X79" s="206">
        <v>2.72</v>
      </c>
      <c r="Y79" s="206">
        <v>0</v>
      </c>
      <c r="Z79" s="206">
        <v>4.88</v>
      </c>
      <c r="AA79" s="206">
        <v>1.47</v>
      </c>
      <c r="AB79" s="206">
        <v>0</v>
      </c>
      <c r="AC79" s="206">
        <v>24.9</v>
      </c>
      <c r="AD79" s="206">
        <v>0</v>
      </c>
      <c r="AE79" s="206">
        <v>0</v>
      </c>
      <c r="AF79" s="206">
        <v>0</v>
      </c>
      <c r="AG79" s="206">
        <v>46.68</v>
      </c>
      <c r="AH79" s="206">
        <v>0</v>
      </c>
      <c r="AI79" s="206">
        <v>49.51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2.34</v>
      </c>
      <c r="E80" s="206">
        <v>0</v>
      </c>
      <c r="F80" s="206">
        <v>0</v>
      </c>
      <c r="G80" s="206">
        <v>9.67</v>
      </c>
      <c r="H80" s="206">
        <v>0</v>
      </c>
      <c r="I80" s="206">
        <v>41.7</v>
      </c>
      <c r="J80" s="206">
        <v>0.49</v>
      </c>
      <c r="K80" s="206">
        <v>21.42</v>
      </c>
      <c r="L80" s="206">
        <v>0.4</v>
      </c>
      <c r="M80" s="206">
        <v>5.29</v>
      </c>
      <c r="N80" s="206">
        <v>3.33</v>
      </c>
      <c r="O80" s="206">
        <v>2.62</v>
      </c>
      <c r="P80" s="206">
        <v>1.02</v>
      </c>
      <c r="Q80" s="206">
        <v>0.38</v>
      </c>
      <c r="R80" s="206">
        <v>0.77</v>
      </c>
      <c r="S80" s="206">
        <v>0.48</v>
      </c>
      <c r="T80" s="206">
        <v>0.56000000000000005</v>
      </c>
      <c r="U80" s="206">
        <v>2.17</v>
      </c>
      <c r="V80" s="206">
        <v>0.33</v>
      </c>
      <c r="W80" s="206">
        <v>1</v>
      </c>
      <c r="X80" s="206">
        <v>2.72</v>
      </c>
      <c r="Y80" s="206">
        <v>0</v>
      </c>
      <c r="Z80" s="206">
        <v>4.88</v>
      </c>
      <c r="AA80" s="206">
        <v>1.47</v>
      </c>
      <c r="AB80" s="206">
        <v>0</v>
      </c>
      <c r="AC80" s="206">
        <v>24.9</v>
      </c>
      <c r="AD80" s="206">
        <v>0</v>
      </c>
      <c r="AE80" s="206">
        <v>0</v>
      </c>
      <c r="AF80" s="206">
        <v>0</v>
      </c>
      <c r="AG80" s="206">
        <v>46.68</v>
      </c>
      <c r="AH80" s="206">
        <v>0</v>
      </c>
      <c r="AI80" s="206">
        <v>49.51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2.34</v>
      </c>
      <c r="E81" s="206">
        <v>0</v>
      </c>
      <c r="F81" s="206">
        <v>0</v>
      </c>
      <c r="G81" s="206">
        <v>9.67</v>
      </c>
      <c r="H81" s="206">
        <v>0</v>
      </c>
      <c r="I81" s="206">
        <v>41.7</v>
      </c>
      <c r="J81" s="206">
        <v>0.49</v>
      </c>
      <c r="K81" s="206">
        <v>21.42</v>
      </c>
      <c r="L81" s="206">
        <v>0.26</v>
      </c>
      <c r="M81" s="206">
        <v>5.29</v>
      </c>
      <c r="N81" s="206">
        <v>3.33</v>
      </c>
      <c r="O81" s="206">
        <v>2.62</v>
      </c>
      <c r="P81" s="206">
        <v>1.02</v>
      </c>
      <c r="Q81" s="206">
        <v>0.38</v>
      </c>
      <c r="R81" s="206">
        <v>0.77</v>
      </c>
      <c r="S81" s="206">
        <v>0.48</v>
      </c>
      <c r="T81" s="206">
        <v>0.56000000000000005</v>
      </c>
      <c r="U81" s="206">
        <v>2.17</v>
      </c>
      <c r="V81" s="206">
        <v>0.33</v>
      </c>
      <c r="W81" s="206">
        <v>1</v>
      </c>
      <c r="X81" s="206">
        <v>2.72</v>
      </c>
      <c r="Y81" s="206">
        <v>0</v>
      </c>
      <c r="Z81" s="206">
        <v>4.88</v>
      </c>
      <c r="AA81" s="206">
        <v>1.47</v>
      </c>
      <c r="AB81" s="206">
        <v>0</v>
      </c>
      <c r="AC81" s="206">
        <v>24.9</v>
      </c>
      <c r="AD81" s="206">
        <v>0</v>
      </c>
      <c r="AE81" s="206">
        <v>0</v>
      </c>
      <c r="AF81" s="206">
        <v>0</v>
      </c>
      <c r="AG81" s="206">
        <v>46.68</v>
      </c>
      <c r="AH81" s="206">
        <v>0</v>
      </c>
      <c r="AI81" s="206">
        <v>49.51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2.34</v>
      </c>
      <c r="E82" s="206">
        <v>0</v>
      </c>
      <c r="F82" s="206">
        <v>0</v>
      </c>
      <c r="G82" s="206">
        <v>9.67</v>
      </c>
      <c r="H82" s="206">
        <v>0</v>
      </c>
      <c r="I82" s="206">
        <v>41.7</v>
      </c>
      <c r="J82" s="206">
        <v>0.49</v>
      </c>
      <c r="K82" s="206">
        <v>21.42</v>
      </c>
      <c r="L82" s="206">
        <v>0.26</v>
      </c>
      <c r="M82" s="206">
        <v>5.29</v>
      </c>
      <c r="N82" s="206">
        <v>3.33</v>
      </c>
      <c r="O82" s="206">
        <v>2.62</v>
      </c>
      <c r="P82" s="206">
        <v>1.02</v>
      </c>
      <c r="Q82" s="206">
        <v>0.38</v>
      </c>
      <c r="R82" s="206">
        <v>0.77</v>
      </c>
      <c r="S82" s="206">
        <v>0.48</v>
      </c>
      <c r="T82" s="206">
        <v>0.56000000000000005</v>
      </c>
      <c r="U82" s="206">
        <v>2.17</v>
      </c>
      <c r="V82" s="206">
        <v>0.33</v>
      </c>
      <c r="W82" s="206">
        <v>1</v>
      </c>
      <c r="X82" s="206">
        <v>2.72</v>
      </c>
      <c r="Y82" s="206">
        <v>0</v>
      </c>
      <c r="Z82" s="206">
        <v>4.88</v>
      </c>
      <c r="AA82" s="206">
        <v>1.47</v>
      </c>
      <c r="AB82" s="206">
        <v>0</v>
      </c>
      <c r="AC82" s="206">
        <v>19.47</v>
      </c>
      <c r="AD82" s="206">
        <v>0</v>
      </c>
      <c r="AE82" s="206">
        <v>0</v>
      </c>
      <c r="AF82" s="206">
        <v>0</v>
      </c>
      <c r="AG82" s="206">
        <v>46.68</v>
      </c>
      <c r="AH82" s="206">
        <v>0</v>
      </c>
      <c r="AI82" s="206">
        <v>49.51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2.34</v>
      </c>
      <c r="E83" s="206">
        <v>0</v>
      </c>
      <c r="F83" s="206">
        <v>0</v>
      </c>
      <c r="G83" s="206">
        <v>9.67</v>
      </c>
      <c r="H83" s="206">
        <v>0</v>
      </c>
      <c r="I83" s="206">
        <v>42.19</v>
      </c>
      <c r="J83" s="206">
        <v>0.49</v>
      </c>
      <c r="K83" s="206">
        <v>21.42</v>
      </c>
      <c r="L83" s="206">
        <v>3.42</v>
      </c>
      <c r="M83" s="206">
        <v>5.29</v>
      </c>
      <c r="N83" s="206">
        <v>3.33</v>
      </c>
      <c r="O83" s="206">
        <v>2.62</v>
      </c>
      <c r="P83" s="206">
        <v>1.02</v>
      </c>
      <c r="Q83" s="206">
        <v>0.38</v>
      </c>
      <c r="R83" s="206">
        <v>0.77</v>
      </c>
      <c r="S83" s="206">
        <v>0.48</v>
      </c>
      <c r="T83" s="206">
        <v>0.56000000000000005</v>
      </c>
      <c r="U83" s="206">
        <v>2.17</v>
      </c>
      <c r="V83" s="206">
        <v>0.33</v>
      </c>
      <c r="W83" s="206">
        <v>1</v>
      </c>
      <c r="X83" s="206">
        <v>2.72</v>
      </c>
      <c r="Y83" s="206">
        <v>0</v>
      </c>
      <c r="Z83" s="206">
        <v>4.88</v>
      </c>
      <c r="AA83" s="206">
        <v>1.47</v>
      </c>
      <c r="AB83" s="206">
        <v>0</v>
      </c>
      <c r="AC83" s="206">
        <v>19.47</v>
      </c>
      <c r="AD83" s="206">
        <v>0</v>
      </c>
      <c r="AE83" s="206">
        <v>0</v>
      </c>
      <c r="AF83" s="206">
        <v>0</v>
      </c>
      <c r="AG83" s="206">
        <v>46.68</v>
      </c>
      <c r="AH83" s="206">
        <v>0</v>
      </c>
      <c r="AI83" s="206">
        <v>49.51</v>
      </c>
      <c r="AJ83" s="206">
        <v>0</v>
      </c>
      <c r="AK83" s="206">
        <v>21.02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2.34</v>
      </c>
      <c r="E84" s="206">
        <v>0</v>
      </c>
      <c r="F84" s="206">
        <v>0</v>
      </c>
      <c r="G84" s="206">
        <v>9.67</v>
      </c>
      <c r="H84" s="206">
        <v>0</v>
      </c>
      <c r="I84" s="206">
        <v>42.19</v>
      </c>
      <c r="J84" s="206">
        <v>0.49</v>
      </c>
      <c r="K84" s="206">
        <v>21.42</v>
      </c>
      <c r="L84" s="206">
        <v>3.42</v>
      </c>
      <c r="M84" s="206">
        <v>5.29</v>
      </c>
      <c r="N84" s="206">
        <v>3.33</v>
      </c>
      <c r="O84" s="206">
        <v>2.62</v>
      </c>
      <c r="P84" s="206">
        <v>1.02</v>
      </c>
      <c r="Q84" s="206">
        <v>0.38</v>
      </c>
      <c r="R84" s="206">
        <v>0.77</v>
      </c>
      <c r="S84" s="206">
        <v>0.48</v>
      </c>
      <c r="T84" s="206">
        <v>0.56000000000000005</v>
      </c>
      <c r="U84" s="206">
        <v>2.17</v>
      </c>
      <c r="V84" s="206">
        <v>0.33</v>
      </c>
      <c r="W84" s="206">
        <v>1</v>
      </c>
      <c r="X84" s="206">
        <v>2.72</v>
      </c>
      <c r="Y84" s="206">
        <v>0</v>
      </c>
      <c r="Z84" s="206">
        <v>4.88</v>
      </c>
      <c r="AA84" s="206">
        <v>1.47</v>
      </c>
      <c r="AB84" s="206">
        <v>0</v>
      </c>
      <c r="AC84" s="206">
        <v>19.47</v>
      </c>
      <c r="AD84" s="206">
        <v>0</v>
      </c>
      <c r="AE84" s="206">
        <v>0</v>
      </c>
      <c r="AF84" s="206">
        <v>0</v>
      </c>
      <c r="AG84" s="206">
        <v>46.68</v>
      </c>
      <c r="AH84" s="206">
        <v>0</v>
      </c>
      <c r="AI84" s="206">
        <v>49.51</v>
      </c>
      <c r="AJ84" s="206">
        <v>0</v>
      </c>
      <c r="AK84" s="206">
        <v>21.02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2.34</v>
      </c>
      <c r="E85" s="206">
        <v>0</v>
      </c>
      <c r="F85" s="206">
        <v>0</v>
      </c>
      <c r="G85" s="206">
        <v>9.67</v>
      </c>
      <c r="H85" s="206">
        <v>0</v>
      </c>
      <c r="I85" s="206">
        <v>42.19</v>
      </c>
      <c r="J85" s="206">
        <v>0.49</v>
      </c>
      <c r="K85" s="206">
        <v>21.42</v>
      </c>
      <c r="L85" s="206">
        <v>3.42</v>
      </c>
      <c r="M85" s="206">
        <v>5.29</v>
      </c>
      <c r="N85" s="206">
        <v>3.33</v>
      </c>
      <c r="O85" s="206">
        <v>2.62</v>
      </c>
      <c r="P85" s="206">
        <v>1.02</v>
      </c>
      <c r="Q85" s="206">
        <v>0.38</v>
      </c>
      <c r="R85" s="206">
        <v>0.77</v>
      </c>
      <c r="S85" s="206">
        <v>0.48</v>
      </c>
      <c r="T85" s="206">
        <v>0.56000000000000005</v>
      </c>
      <c r="U85" s="206">
        <v>2.17</v>
      </c>
      <c r="V85" s="206">
        <v>0.33</v>
      </c>
      <c r="W85" s="206">
        <v>1</v>
      </c>
      <c r="X85" s="206">
        <v>2.72</v>
      </c>
      <c r="Y85" s="206">
        <v>0</v>
      </c>
      <c r="Z85" s="206">
        <v>4.88</v>
      </c>
      <c r="AA85" s="206">
        <v>1.47</v>
      </c>
      <c r="AB85" s="206">
        <v>0</v>
      </c>
      <c r="AC85" s="206">
        <v>20.12</v>
      </c>
      <c r="AD85" s="206">
        <v>0</v>
      </c>
      <c r="AE85" s="206">
        <v>0</v>
      </c>
      <c r="AF85" s="206">
        <v>0</v>
      </c>
      <c r="AG85" s="206">
        <v>46.68</v>
      </c>
      <c r="AH85" s="206">
        <v>0</v>
      </c>
      <c r="AI85" s="206">
        <v>49.51</v>
      </c>
      <c r="AJ85" s="206">
        <v>0</v>
      </c>
      <c r="AK85" s="206">
        <v>21.02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2.34</v>
      </c>
      <c r="E86" s="206">
        <v>0</v>
      </c>
      <c r="F86" s="206">
        <v>0</v>
      </c>
      <c r="G86" s="206">
        <v>9.67</v>
      </c>
      <c r="H86" s="206">
        <v>0</v>
      </c>
      <c r="I86" s="206">
        <v>42.19</v>
      </c>
      <c r="J86" s="206">
        <v>0.49</v>
      </c>
      <c r="K86" s="206">
        <v>40.020000000000003</v>
      </c>
      <c r="L86" s="206">
        <v>3.42</v>
      </c>
      <c r="M86" s="206">
        <v>5.29</v>
      </c>
      <c r="N86" s="206">
        <v>3.33</v>
      </c>
      <c r="O86" s="206">
        <v>2.62</v>
      </c>
      <c r="P86" s="206">
        <v>1.02</v>
      </c>
      <c r="Q86" s="206">
        <v>0.38</v>
      </c>
      <c r="R86" s="206">
        <v>0.77</v>
      </c>
      <c r="S86" s="206">
        <v>0.48</v>
      </c>
      <c r="T86" s="206">
        <v>0.56000000000000005</v>
      </c>
      <c r="U86" s="206">
        <v>2.17</v>
      </c>
      <c r="V86" s="206">
        <v>0.33</v>
      </c>
      <c r="W86" s="206">
        <v>1</v>
      </c>
      <c r="X86" s="206">
        <v>2.72</v>
      </c>
      <c r="Y86" s="206">
        <v>0</v>
      </c>
      <c r="Z86" s="206">
        <v>4.88</v>
      </c>
      <c r="AA86" s="206">
        <v>1.47</v>
      </c>
      <c r="AB86" s="206">
        <v>0</v>
      </c>
      <c r="AC86" s="206">
        <v>20.12</v>
      </c>
      <c r="AD86" s="206">
        <v>0</v>
      </c>
      <c r="AE86" s="206">
        <v>0</v>
      </c>
      <c r="AF86" s="206">
        <v>0</v>
      </c>
      <c r="AG86" s="206">
        <v>46.68</v>
      </c>
      <c r="AH86" s="206">
        <v>0</v>
      </c>
      <c r="AI86" s="206">
        <v>49.51</v>
      </c>
      <c r="AJ86" s="206">
        <v>0</v>
      </c>
      <c r="AK86" s="206">
        <v>21.02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2.34</v>
      </c>
      <c r="E87" s="206">
        <v>0</v>
      </c>
      <c r="F87" s="206">
        <v>0</v>
      </c>
      <c r="G87" s="206">
        <v>9.67</v>
      </c>
      <c r="H87" s="206">
        <v>0</v>
      </c>
      <c r="I87" s="206">
        <v>42.19</v>
      </c>
      <c r="J87" s="206">
        <v>0.49</v>
      </c>
      <c r="K87" s="206">
        <v>43.96</v>
      </c>
      <c r="L87" s="206">
        <v>3.42</v>
      </c>
      <c r="M87" s="206">
        <v>5.29</v>
      </c>
      <c r="N87" s="206">
        <v>3.33</v>
      </c>
      <c r="O87" s="206">
        <v>2.62</v>
      </c>
      <c r="P87" s="206">
        <v>1.02</v>
      </c>
      <c r="Q87" s="206">
        <v>0.38</v>
      </c>
      <c r="R87" s="206">
        <v>0.77</v>
      </c>
      <c r="S87" s="206">
        <v>0.48</v>
      </c>
      <c r="T87" s="206">
        <v>0.56000000000000005</v>
      </c>
      <c r="U87" s="206">
        <v>2.17</v>
      </c>
      <c r="V87" s="206">
        <v>0.33</v>
      </c>
      <c r="W87" s="206">
        <v>1</v>
      </c>
      <c r="X87" s="206">
        <v>2.72</v>
      </c>
      <c r="Y87" s="206">
        <v>0</v>
      </c>
      <c r="Z87" s="206">
        <v>4.88</v>
      </c>
      <c r="AA87" s="206">
        <v>1.47</v>
      </c>
      <c r="AB87" s="206">
        <v>0</v>
      </c>
      <c r="AC87" s="206">
        <v>20.12</v>
      </c>
      <c r="AD87" s="206">
        <v>0</v>
      </c>
      <c r="AE87" s="206">
        <v>0</v>
      </c>
      <c r="AF87" s="206">
        <v>0</v>
      </c>
      <c r="AG87" s="206">
        <v>46.68</v>
      </c>
      <c r="AH87" s="206">
        <v>0</v>
      </c>
      <c r="AI87" s="206">
        <v>49.51</v>
      </c>
      <c r="AJ87" s="206">
        <v>0</v>
      </c>
      <c r="AK87" s="206">
        <v>17.649999999999999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2.34</v>
      </c>
      <c r="E88" s="206">
        <v>0</v>
      </c>
      <c r="F88" s="206">
        <v>0</v>
      </c>
      <c r="G88" s="206">
        <v>9.67</v>
      </c>
      <c r="H88" s="206">
        <v>0</v>
      </c>
      <c r="I88" s="206">
        <v>42.19</v>
      </c>
      <c r="J88" s="206">
        <v>0.49</v>
      </c>
      <c r="K88" s="206">
        <v>39.840000000000003</v>
      </c>
      <c r="L88" s="206">
        <v>3.42</v>
      </c>
      <c r="M88" s="206">
        <v>5.29</v>
      </c>
      <c r="N88" s="206">
        <v>3.33</v>
      </c>
      <c r="O88" s="206">
        <v>2.62</v>
      </c>
      <c r="P88" s="206">
        <v>1.02</v>
      </c>
      <c r="Q88" s="206">
        <v>0.38</v>
      </c>
      <c r="R88" s="206">
        <v>0.77</v>
      </c>
      <c r="S88" s="206">
        <v>0.48</v>
      </c>
      <c r="T88" s="206">
        <v>0.56000000000000005</v>
      </c>
      <c r="U88" s="206">
        <v>2.17</v>
      </c>
      <c r="V88" s="206">
        <v>0.33</v>
      </c>
      <c r="W88" s="206">
        <v>1</v>
      </c>
      <c r="X88" s="206">
        <v>2.72</v>
      </c>
      <c r="Y88" s="206">
        <v>0</v>
      </c>
      <c r="Z88" s="206">
        <v>4.88</v>
      </c>
      <c r="AA88" s="206">
        <v>1.47</v>
      </c>
      <c r="AB88" s="206">
        <v>0</v>
      </c>
      <c r="AC88" s="206">
        <v>20.12</v>
      </c>
      <c r="AD88" s="206">
        <v>0</v>
      </c>
      <c r="AE88" s="206">
        <v>0</v>
      </c>
      <c r="AF88" s="206">
        <v>0</v>
      </c>
      <c r="AG88" s="206">
        <v>46.68</v>
      </c>
      <c r="AH88" s="206">
        <v>0</v>
      </c>
      <c r="AI88" s="206">
        <v>49.51</v>
      </c>
      <c r="AJ88" s="206">
        <v>0</v>
      </c>
      <c r="AK88" s="206">
        <v>17.649999999999999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2.34</v>
      </c>
      <c r="E89" s="206">
        <v>0</v>
      </c>
      <c r="F89" s="206">
        <v>0</v>
      </c>
      <c r="G89" s="206">
        <v>9.67</v>
      </c>
      <c r="H89" s="206">
        <v>0</v>
      </c>
      <c r="I89" s="206">
        <v>42.19</v>
      </c>
      <c r="J89" s="206">
        <v>0.49</v>
      </c>
      <c r="K89" s="206">
        <v>49.96</v>
      </c>
      <c r="L89" s="206">
        <v>3.42</v>
      </c>
      <c r="M89" s="206">
        <v>5.29</v>
      </c>
      <c r="N89" s="206">
        <v>3.33</v>
      </c>
      <c r="O89" s="206">
        <v>2.62</v>
      </c>
      <c r="P89" s="206">
        <v>1.02</v>
      </c>
      <c r="Q89" s="206">
        <v>0.39</v>
      </c>
      <c r="R89" s="206">
        <v>0.77</v>
      </c>
      <c r="S89" s="206">
        <v>0.48</v>
      </c>
      <c r="T89" s="206">
        <v>0.56000000000000005</v>
      </c>
      <c r="U89" s="206">
        <v>2.17</v>
      </c>
      <c r="V89" s="206">
        <v>0.33</v>
      </c>
      <c r="W89" s="206">
        <v>0.87</v>
      </c>
      <c r="X89" s="206">
        <v>2.72</v>
      </c>
      <c r="Y89" s="206">
        <v>0</v>
      </c>
      <c r="Z89" s="206">
        <v>4.88</v>
      </c>
      <c r="AA89" s="206">
        <v>1.03</v>
      </c>
      <c r="AB89" s="206">
        <v>0</v>
      </c>
      <c r="AC89" s="206">
        <v>20.5</v>
      </c>
      <c r="AD89" s="206">
        <v>0</v>
      </c>
      <c r="AE89" s="206">
        <v>0</v>
      </c>
      <c r="AF89" s="206">
        <v>0</v>
      </c>
      <c r="AG89" s="206">
        <v>46.68</v>
      </c>
      <c r="AH89" s="206">
        <v>0</v>
      </c>
      <c r="AI89" s="206">
        <v>49.51</v>
      </c>
      <c r="AJ89" s="206">
        <v>0</v>
      </c>
      <c r="AK89" s="206">
        <v>15.85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2.34</v>
      </c>
      <c r="E90" s="206">
        <v>0</v>
      </c>
      <c r="F90" s="206">
        <v>0</v>
      </c>
      <c r="G90" s="206">
        <v>9.67</v>
      </c>
      <c r="H90" s="206">
        <v>0</v>
      </c>
      <c r="I90" s="206">
        <v>42.19</v>
      </c>
      <c r="J90" s="206">
        <v>0.49</v>
      </c>
      <c r="K90" s="206">
        <v>51.07</v>
      </c>
      <c r="L90" s="206">
        <v>3.42</v>
      </c>
      <c r="M90" s="206">
        <v>5.29</v>
      </c>
      <c r="N90" s="206">
        <v>3.33</v>
      </c>
      <c r="O90" s="206">
        <v>2.62</v>
      </c>
      <c r="P90" s="206">
        <v>1.02</v>
      </c>
      <c r="Q90" s="206">
        <v>0.39</v>
      </c>
      <c r="R90" s="206">
        <v>0.77</v>
      </c>
      <c r="S90" s="206">
        <v>0.48</v>
      </c>
      <c r="T90" s="206">
        <v>0.56000000000000005</v>
      </c>
      <c r="U90" s="206">
        <v>2.17</v>
      </c>
      <c r="V90" s="206">
        <v>0.33</v>
      </c>
      <c r="W90" s="206">
        <v>0.87</v>
      </c>
      <c r="X90" s="206">
        <v>2.72</v>
      </c>
      <c r="Y90" s="206">
        <v>0</v>
      </c>
      <c r="Z90" s="206">
        <v>4.88</v>
      </c>
      <c r="AA90" s="206">
        <v>1.03</v>
      </c>
      <c r="AB90" s="206">
        <v>0</v>
      </c>
      <c r="AC90" s="206">
        <v>20.5</v>
      </c>
      <c r="AD90" s="206">
        <v>0</v>
      </c>
      <c r="AE90" s="206">
        <v>0</v>
      </c>
      <c r="AF90" s="206">
        <v>0</v>
      </c>
      <c r="AG90" s="206">
        <v>46.68</v>
      </c>
      <c r="AH90" s="206">
        <v>0</v>
      </c>
      <c r="AI90" s="206">
        <v>49.51</v>
      </c>
      <c r="AJ90" s="206">
        <v>0</v>
      </c>
      <c r="AK90" s="206">
        <v>15.85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2.34</v>
      </c>
      <c r="E91" s="206">
        <v>0</v>
      </c>
      <c r="F91" s="206">
        <v>0</v>
      </c>
      <c r="G91" s="206">
        <v>9.67</v>
      </c>
      <c r="H91" s="206">
        <v>0</v>
      </c>
      <c r="I91" s="206">
        <v>42.19</v>
      </c>
      <c r="J91" s="206">
        <v>0.49</v>
      </c>
      <c r="K91" s="206">
        <v>52.89</v>
      </c>
      <c r="L91" s="206">
        <v>3.42</v>
      </c>
      <c r="M91" s="206">
        <v>5.29</v>
      </c>
      <c r="N91" s="206">
        <v>3.33</v>
      </c>
      <c r="O91" s="206">
        <v>2.62</v>
      </c>
      <c r="P91" s="206">
        <v>1.02</v>
      </c>
      <c r="Q91" s="206">
        <v>0.21</v>
      </c>
      <c r="R91" s="206">
        <v>0.77</v>
      </c>
      <c r="S91" s="206">
        <v>0.48</v>
      </c>
      <c r="T91" s="206">
        <v>0.56000000000000005</v>
      </c>
      <c r="U91" s="206">
        <v>2.17</v>
      </c>
      <c r="V91" s="206">
        <v>0.33</v>
      </c>
      <c r="W91" s="206">
        <v>0.86</v>
      </c>
      <c r="X91" s="206">
        <v>2.72</v>
      </c>
      <c r="Y91" s="206">
        <v>0</v>
      </c>
      <c r="Z91" s="206">
        <v>4.88</v>
      </c>
      <c r="AA91" s="206">
        <v>1.47</v>
      </c>
      <c r="AB91" s="206">
        <v>0</v>
      </c>
      <c r="AC91" s="206">
        <v>20.5</v>
      </c>
      <c r="AD91" s="206">
        <v>0</v>
      </c>
      <c r="AE91" s="206">
        <v>0</v>
      </c>
      <c r="AF91" s="206">
        <v>0</v>
      </c>
      <c r="AG91" s="206">
        <v>46.68</v>
      </c>
      <c r="AH91" s="206">
        <v>0</v>
      </c>
      <c r="AI91" s="206">
        <v>49.51</v>
      </c>
      <c r="AJ91" s="206">
        <v>0</v>
      </c>
      <c r="AK91" s="206">
        <v>15.85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2.34</v>
      </c>
      <c r="E92" s="206">
        <v>0</v>
      </c>
      <c r="F92" s="206">
        <v>0</v>
      </c>
      <c r="G92" s="206">
        <v>9.67</v>
      </c>
      <c r="H92" s="206">
        <v>0</v>
      </c>
      <c r="I92" s="206">
        <v>42.19</v>
      </c>
      <c r="J92" s="206">
        <v>0.49</v>
      </c>
      <c r="K92" s="206">
        <v>63.66</v>
      </c>
      <c r="L92" s="206">
        <v>3.42</v>
      </c>
      <c r="M92" s="206">
        <v>5.29</v>
      </c>
      <c r="N92" s="206">
        <v>3.33</v>
      </c>
      <c r="O92" s="206">
        <v>2.62</v>
      </c>
      <c r="P92" s="206">
        <v>1.02</v>
      </c>
      <c r="Q92" s="206">
        <v>0.21</v>
      </c>
      <c r="R92" s="206">
        <v>0.77</v>
      </c>
      <c r="S92" s="206">
        <v>0.48</v>
      </c>
      <c r="T92" s="206">
        <v>0.56000000000000005</v>
      </c>
      <c r="U92" s="206">
        <v>2.17</v>
      </c>
      <c r="V92" s="206">
        <v>0.33</v>
      </c>
      <c r="W92" s="206">
        <v>0.86</v>
      </c>
      <c r="X92" s="206">
        <v>2.72</v>
      </c>
      <c r="Y92" s="206">
        <v>0</v>
      </c>
      <c r="Z92" s="206">
        <v>4.88</v>
      </c>
      <c r="AA92" s="206">
        <v>1.47</v>
      </c>
      <c r="AB92" s="206">
        <v>0</v>
      </c>
      <c r="AC92" s="206">
        <v>20.5</v>
      </c>
      <c r="AD92" s="206">
        <v>0</v>
      </c>
      <c r="AE92" s="206">
        <v>0</v>
      </c>
      <c r="AF92" s="206">
        <v>0</v>
      </c>
      <c r="AG92" s="206">
        <v>46.68</v>
      </c>
      <c r="AH92" s="206">
        <v>0</v>
      </c>
      <c r="AI92" s="206">
        <v>49.51</v>
      </c>
      <c r="AJ92" s="206">
        <v>0</v>
      </c>
      <c r="AK92" s="206">
        <v>15.85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2.34</v>
      </c>
      <c r="E93" s="206">
        <v>0</v>
      </c>
      <c r="F93" s="206">
        <v>0</v>
      </c>
      <c r="G93" s="206">
        <v>9.67</v>
      </c>
      <c r="H93" s="206">
        <v>0</v>
      </c>
      <c r="I93" s="206">
        <v>42.19</v>
      </c>
      <c r="J93" s="206">
        <v>0.49</v>
      </c>
      <c r="K93" s="206">
        <v>75.22</v>
      </c>
      <c r="L93" s="206">
        <v>3.42</v>
      </c>
      <c r="M93" s="206">
        <v>5.29</v>
      </c>
      <c r="N93" s="206">
        <v>3.33</v>
      </c>
      <c r="O93" s="206">
        <v>2.62</v>
      </c>
      <c r="P93" s="206">
        <v>1.02</v>
      </c>
      <c r="Q93" s="206">
        <v>0.21</v>
      </c>
      <c r="R93" s="206">
        <v>0.77</v>
      </c>
      <c r="S93" s="206">
        <v>0.48</v>
      </c>
      <c r="T93" s="206">
        <v>0.56000000000000005</v>
      </c>
      <c r="U93" s="206">
        <v>2.17</v>
      </c>
      <c r="V93" s="206">
        <v>0.33</v>
      </c>
      <c r="W93" s="206">
        <v>0.86</v>
      </c>
      <c r="X93" s="206">
        <v>2.72</v>
      </c>
      <c r="Y93" s="206">
        <v>0</v>
      </c>
      <c r="Z93" s="206">
        <v>4.88</v>
      </c>
      <c r="AA93" s="206">
        <v>1.47</v>
      </c>
      <c r="AB93" s="206">
        <v>0</v>
      </c>
      <c r="AC93" s="206">
        <v>20.5</v>
      </c>
      <c r="AD93" s="206">
        <v>0</v>
      </c>
      <c r="AE93" s="206">
        <v>0</v>
      </c>
      <c r="AF93" s="206">
        <v>0</v>
      </c>
      <c r="AG93" s="206">
        <v>46.68</v>
      </c>
      <c r="AH93" s="206">
        <v>0</v>
      </c>
      <c r="AI93" s="206">
        <v>49.51</v>
      </c>
      <c r="AJ93" s="206">
        <v>0</v>
      </c>
      <c r="AK93" s="206">
        <v>15.85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2.34</v>
      </c>
      <c r="E94" s="206">
        <v>0</v>
      </c>
      <c r="F94" s="206">
        <v>0</v>
      </c>
      <c r="G94" s="206">
        <v>9.67</v>
      </c>
      <c r="H94" s="206">
        <v>0</v>
      </c>
      <c r="I94" s="206">
        <v>42.19</v>
      </c>
      <c r="J94" s="206">
        <v>0.49</v>
      </c>
      <c r="K94" s="206">
        <v>122.92</v>
      </c>
      <c r="L94" s="206">
        <v>3.42</v>
      </c>
      <c r="M94" s="206">
        <v>5.29</v>
      </c>
      <c r="N94" s="206">
        <v>3.33</v>
      </c>
      <c r="O94" s="206">
        <v>2.62</v>
      </c>
      <c r="P94" s="206">
        <v>1.02</v>
      </c>
      <c r="Q94" s="206">
        <v>0.21</v>
      </c>
      <c r="R94" s="206">
        <v>0.77</v>
      </c>
      <c r="S94" s="206">
        <v>0.48</v>
      </c>
      <c r="T94" s="206">
        <v>0.56000000000000005</v>
      </c>
      <c r="U94" s="206">
        <v>2.17</v>
      </c>
      <c r="V94" s="206">
        <v>0.33</v>
      </c>
      <c r="W94" s="206">
        <v>0.86</v>
      </c>
      <c r="X94" s="206">
        <v>2.71</v>
      </c>
      <c r="Y94" s="206">
        <v>0</v>
      </c>
      <c r="Z94" s="206">
        <v>4.88</v>
      </c>
      <c r="AA94" s="206">
        <v>1.47</v>
      </c>
      <c r="AB94" s="206">
        <v>0</v>
      </c>
      <c r="AC94" s="206">
        <v>20.5</v>
      </c>
      <c r="AD94" s="206">
        <v>0</v>
      </c>
      <c r="AE94" s="206">
        <v>0</v>
      </c>
      <c r="AF94" s="206">
        <v>0</v>
      </c>
      <c r="AG94" s="206">
        <v>46.68</v>
      </c>
      <c r="AH94" s="206">
        <v>0</v>
      </c>
      <c r="AI94" s="206">
        <v>49.51</v>
      </c>
      <c r="AJ94" s="206">
        <v>0</v>
      </c>
      <c r="AK94" s="206">
        <v>15.85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2.34</v>
      </c>
      <c r="E95" s="206">
        <v>0</v>
      </c>
      <c r="F95" s="206">
        <v>0</v>
      </c>
      <c r="G95" s="206">
        <v>9.67</v>
      </c>
      <c r="H95" s="206">
        <v>0</v>
      </c>
      <c r="I95" s="206">
        <v>42.19</v>
      </c>
      <c r="J95" s="206">
        <v>0.49</v>
      </c>
      <c r="K95" s="206">
        <v>171.95</v>
      </c>
      <c r="L95" s="206">
        <v>3.42</v>
      </c>
      <c r="M95" s="206">
        <v>5.29</v>
      </c>
      <c r="N95" s="206">
        <v>3.33</v>
      </c>
      <c r="O95" s="206">
        <v>2.62</v>
      </c>
      <c r="P95" s="206">
        <v>1.02</v>
      </c>
      <c r="Q95" s="206">
        <v>0.21</v>
      </c>
      <c r="R95" s="206">
        <v>0.77</v>
      </c>
      <c r="S95" s="206">
        <v>0.48</v>
      </c>
      <c r="T95" s="206">
        <v>0.56000000000000005</v>
      </c>
      <c r="U95" s="206">
        <v>2.17</v>
      </c>
      <c r="V95" s="206">
        <v>0.33</v>
      </c>
      <c r="W95" s="206">
        <v>0.86</v>
      </c>
      <c r="X95" s="206">
        <v>2.71</v>
      </c>
      <c r="Y95" s="206">
        <v>0</v>
      </c>
      <c r="Z95" s="206">
        <v>4.88</v>
      </c>
      <c r="AA95" s="206">
        <v>1.47</v>
      </c>
      <c r="AB95" s="206">
        <v>0</v>
      </c>
      <c r="AC95" s="206">
        <v>20.5</v>
      </c>
      <c r="AD95" s="206">
        <v>0</v>
      </c>
      <c r="AE95" s="206">
        <v>0</v>
      </c>
      <c r="AF95" s="206">
        <v>0</v>
      </c>
      <c r="AG95" s="206">
        <v>46.68</v>
      </c>
      <c r="AH95" s="206">
        <v>0</v>
      </c>
      <c r="AI95" s="206">
        <v>49.51</v>
      </c>
      <c r="AJ95" s="206">
        <v>0</v>
      </c>
      <c r="AK95" s="206">
        <v>15.85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2.34</v>
      </c>
      <c r="E96" s="206">
        <v>0</v>
      </c>
      <c r="F96" s="206">
        <v>0</v>
      </c>
      <c r="G96" s="206">
        <v>9.67</v>
      </c>
      <c r="H96" s="206">
        <v>0</v>
      </c>
      <c r="I96" s="206">
        <v>42.19</v>
      </c>
      <c r="J96" s="206">
        <v>0.49</v>
      </c>
      <c r="K96" s="206">
        <v>215.92</v>
      </c>
      <c r="L96" s="206">
        <v>3.42</v>
      </c>
      <c r="M96" s="206">
        <v>5.29</v>
      </c>
      <c r="N96" s="206">
        <v>3.33</v>
      </c>
      <c r="O96" s="206">
        <v>2.62</v>
      </c>
      <c r="P96" s="206">
        <v>1.02</v>
      </c>
      <c r="Q96" s="206">
        <v>0.31</v>
      </c>
      <c r="R96" s="206">
        <v>0.77</v>
      </c>
      <c r="S96" s="206">
        <v>0.48</v>
      </c>
      <c r="T96" s="206">
        <v>0.56000000000000005</v>
      </c>
      <c r="U96" s="206">
        <v>2.17</v>
      </c>
      <c r="V96" s="206">
        <v>0.33</v>
      </c>
      <c r="W96" s="206">
        <v>0.86</v>
      </c>
      <c r="X96" s="206">
        <v>2.71</v>
      </c>
      <c r="Y96" s="206">
        <v>0</v>
      </c>
      <c r="Z96" s="206">
        <v>4.88</v>
      </c>
      <c r="AA96" s="206">
        <v>1.47</v>
      </c>
      <c r="AB96" s="206">
        <v>0</v>
      </c>
      <c r="AC96" s="206">
        <v>20.5</v>
      </c>
      <c r="AD96" s="206">
        <v>0</v>
      </c>
      <c r="AE96" s="206">
        <v>0</v>
      </c>
      <c r="AF96" s="206">
        <v>0</v>
      </c>
      <c r="AG96" s="206">
        <v>46.68</v>
      </c>
      <c r="AH96" s="206">
        <v>0</v>
      </c>
      <c r="AI96" s="206">
        <v>49.51</v>
      </c>
      <c r="AJ96" s="206">
        <v>0</v>
      </c>
      <c r="AK96" s="206">
        <v>15.85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2.34</v>
      </c>
      <c r="E97" s="206">
        <v>0</v>
      </c>
      <c r="F97" s="206">
        <v>0</v>
      </c>
      <c r="G97" s="206">
        <v>9.67</v>
      </c>
      <c r="H97" s="206">
        <v>0</v>
      </c>
      <c r="I97" s="206">
        <v>42.19</v>
      </c>
      <c r="J97" s="206">
        <v>0.49</v>
      </c>
      <c r="K97" s="206">
        <v>238.75</v>
      </c>
      <c r="L97" s="206">
        <v>3.42</v>
      </c>
      <c r="M97" s="206">
        <v>5.29</v>
      </c>
      <c r="N97" s="206">
        <v>3.33</v>
      </c>
      <c r="O97" s="206">
        <v>2.62</v>
      </c>
      <c r="P97" s="206">
        <v>1.02</v>
      </c>
      <c r="Q97" s="206">
        <v>0.31</v>
      </c>
      <c r="R97" s="206">
        <v>0.77</v>
      </c>
      <c r="S97" s="206">
        <v>0.48</v>
      </c>
      <c r="T97" s="206">
        <v>0.56000000000000005</v>
      </c>
      <c r="U97" s="206">
        <v>2.17</v>
      </c>
      <c r="V97" s="206">
        <v>0.33</v>
      </c>
      <c r="W97" s="206">
        <v>0.86</v>
      </c>
      <c r="X97" s="206">
        <v>2.71</v>
      </c>
      <c r="Y97" s="206">
        <v>0</v>
      </c>
      <c r="Z97" s="206">
        <v>4.88</v>
      </c>
      <c r="AA97" s="206">
        <v>1.47</v>
      </c>
      <c r="AB97" s="206">
        <v>0</v>
      </c>
      <c r="AC97" s="206">
        <v>20.5</v>
      </c>
      <c r="AD97" s="206">
        <v>0</v>
      </c>
      <c r="AE97" s="206">
        <v>0</v>
      </c>
      <c r="AF97" s="206">
        <v>0</v>
      </c>
      <c r="AG97" s="206">
        <v>46.68</v>
      </c>
      <c r="AH97" s="206">
        <v>0</v>
      </c>
      <c r="AI97" s="206">
        <v>49.51</v>
      </c>
      <c r="AJ97" s="206">
        <v>0</v>
      </c>
      <c r="AK97" s="206">
        <v>15.85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2.34</v>
      </c>
      <c r="E98" s="206">
        <v>0</v>
      </c>
      <c r="F98" s="206">
        <v>0</v>
      </c>
      <c r="G98" s="206">
        <v>9.67</v>
      </c>
      <c r="H98" s="206">
        <v>0</v>
      </c>
      <c r="I98" s="206">
        <v>42.19</v>
      </c>
      <c r="J98" s="206">
        <v>0.49</v>
      </c>
      <c r="K98" s="206">
        <v>241.68</v>
      </c>
      <c r="L98" s="206">
        <v>3.42</v>
      </c>
      <c r="M98" s="206">
        <v>5.29</v>
      </c>
      <c r="N98" s="206">
        <v>3.33</v>
      </c>
      <c r="O98" s="206">
        <v>2.62</v>
      </c>
      <c r="P98" s="206">
        <v>1.02</v>
      </c>
      <c r="Q98" s="206">
        <v>0.31</v>
      </c>
      <c r="R98" s="206">
        <v>0.77</v>
      </c>
      <c r="S98" s="206">
        <v>0.48</v>
      </c>
      <c r="T98" s="206">
        <v>0.56000000000000005</v>
      </c>
      <c r="U98" s="206">
        <v>2.17</v>
      </c>
      <c r="V98" s="206">
        <v>0.33</v>
      </c>
      <c r="W98" s="206">
        <v>0.86</v>
      </c>
      <c r="X98" s="206">
        <v>2.71</v>
      </c>
      <c r="Y98" s="206">
        <v>0</v>
      </c>
      <c r="Z98" s="206">
        <v>4.88</v>
      </c>
      <c r="AA98" s="206">
        <v>1.47</v>
      </c>
      <c r="AB98" s="206">
        <v>0</v>
      </c>
      <c r="AC98" s="206">
        <v>20.5</v>
      </c>
      <c r="AD98" s="206">
        <v>0</v>
      </c>
      <c r="AE98" s="206">
        <v>0</v>
      </c>
      <c r="AF98" s="206">
        <v>0</v>
      </c>
      <c r="AG98" s="206">
        <v>46.68</v>
      </c>
      <c r="AH98" s="206">
        <v>0</v>
      </c>
      <c r="AI98" s="206">
        <v>49.51</v>
      </c>
      <c r="AJ98" s="206">
        <v>0</v>
      </c>
      <c r="AK98" s="206">
        <v>15.85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5.6160000000000071E-2</v>
      </c>
      <c r="E99">
        <f t="shared" si="0"/>
        <v>0</v>
      </c>
      <c r="F99">
        <f t="shared" si="0"/>
        <v>0</v>
      </c>
      <c r="G99">
        <f t="shared" si="0"/>
        <v>0.23207999999999962</v>
      </c>
      <c r="H99">
        <f t="shared" si="0"/>
        <v>0</v>
      </c>
      <c r="I99">
        <f t="shared" si="0"/>
        <v>1.0054800000000002</v>
      </c>
      <c r="J99">
        <f t="shared" si="0"/>
        <v>1.1760000000000003E-2</v>
      </c>
      <c r="K99">
        <f t="shared" si="0"/>
        <v>3.0201999999999987</v>
      </c>
      <c r="L99">
        <f t="shared" si="0"/>
        <v>5.9394999999999885E-2</v>
      </c>
      <c r="M99">
        <f t="shared" si="0"/>
        <v>0.19139999999999976</v>
      </c>
      <c r="N99">
        <f t="shared" si="0"/>
        <v>7.9920000000000033E-2</v>
      </c>
      <c r="O99">
        <f t="shared" si="0"/>
        <v>6.2880000000000075E-2</v>
      </c>
      <c r="P99">
        <f t="shared" si="0"/>
        <v>2.4479999999999991E-2</v>
      </c>
      <c r="Q99">
        <f t="shared" si="0"/>
        <v>7.2099999999999928E-2</v>
      </c>
      <c r="R99">
        <f t="shared" si="0"/>
        <v>8.2942499999999905E-2</v>
      </c>
      <c r="S99">
        <f t="shared" si="0"/>
        <v>6.3859999999999875E-2</v>
      </c>
      <c r="T99">
        <f t="shared" si="0"/>
        <v>1.3440000000000016E-2</v>
      </c>
      <c r="U99">
        <f t="shared" si="0"/>
        <v>5.2079999999999904E-2</v>
      </c>
      <c r="V99">
        <f t="shared" si="0"/>
        <v>7.0949999999999971E-2</v>
      </c>
      <c r="W99">
        <f t="shared" si="0"/>
        <v>7.2537500000000019E-2</v>
      </c>
      <c r="X99">
        <f t="shared" si="0"/>
        <v>0.31744500000000042</v>
      </c>
      <c r="Y99">
        <f t="shared" si="0"/>
        <v>0</v>
      </c>
      <c r="Z99">
        <f t="shared" si="0"/>
        <v>0.35257500000000219</v>
      </c>
      <c r="AA99">
        <f t="shared" si="0"/>
        <v>0.14121000000000045</v>
      </c>
      <c r="AB99">
        <f t="shared" si="0"/>
        <v>0</v>
      </c>
      <c r="AC99">
        <f t="shared" si="0"/>
        <v>0.4362950000000001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1.1203199999999991</v>
      </c>
      <c r="AH99">
        <f t="shared" si="0"/>
        <v>0</v>
      </c>
      <c r="AI99">
        <f t="shared" si="0"/>
        <v>1.1882400000000031</v>
      </c>
      <c r="AJ99">
        <f t="shared" si="0"/>
        <v>0</v>
      </c>
      <c r="AK99">
        <f t="shared" si="0"/>
        <v>0.30318999999999968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1.35</v>
      </c>
      <c r="E3" s="206">
        <v>0</v>
      </c>
      <c r="F3" s="206">
        <v>0</v>
      </c>
      <c r="G3" s="206">
        <v>5.59</v>
      </c>
      <c r="H3" s="206">
        <v>0</v>
      </c>
      <c r="I3" s="206">
        <v>24.39</v>
      </c>
      <c r="J3" s="206">
        <v>0.28000000000000003</v>
      </c>
      <c r="K3" s="206">
        <v>82.29</v>
      </c>
      <c r="L3" s="206">
        <v>12.2</v>
      </c>
      <c r="M3" s="206">
        <v>0</v>
      </c>
      <c r="N3" s="206">
        <v>1.24</v>
      </c>
      <c r="O3" s="206">
        <v>1.04</v>
      </c>
      <c r="P3" s="206">
        <v>2.56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11.56</v>
      </c>
      <c r="V3" s="206">
        <v>0.2</v>
      </c>
      <c r="W3" s="206">
        <v>0.12</v>
      </c>
      <c r="X3" s="206">
        <v>1.57</v>
      </c>
      <c r="Y3" s="206">
        <v>0</v>
      </c>
      <c r="Z3" s="206">
        <v>2.82</v>
      </c>
      <c r="AA3" s="206">
        <v>0.85</v>
      </c>
      <c r="AB3" s="206">
        <v>0</v>
      </c>
      <c r="AC3" s="206">
        <v>10.26</v>
      </c>
      <c r="AD3" s="206">
        <v>0</v>
      </c>
      <c r="AE3" s="206">
        <v>0</v>
      </c>
      <c r="AF3" s="206">
        <v>0</v>
      </c>
      <c r="AG3" s="206">
        <v>26.52</v>
      </c>
      <c r="AH3" s="206">
        <v>0</v>
      </c>
      <c r="AI3" s="206">
        <v>28.12</v>
      </c>
      <c r="AJ3" s="206">
        <v>0</v>
      </c>
      <c r="AK3" s="206">
        <v>9.17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1.35</v>
      </c>
      <c r="E4" s="206">
        <v>0</v>
      </c>
      <c r="F4" s="206">
        <v>0</v>
      </c>
      <c r="G4" s="206">
        <v>5.59</v>
      </c>
      <c r="H4" s="206">
        <v>0</v>
      </c>
      <c r="I4" s="206">
        <v>24.39</v>
      </c>
      <c r="J4" s="206">
        <v>0.28000000000000003</v>
      </c>
      <c r="K4" s="206">
        <v>82.29</v>
      </c>
      <c r="L4" s="206">
        <v>12.2</v>
      </c>
      <c r="M4" s="206">
        <v>0</v>
      </c>
      <c r="N4" s="206">
        <v>1.24</v>
      </c>
      <c r="O4" s="206">
        <v>1.04</v>
      </c>
      <c r="P4" s="206">
        <v>2.56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11.56</v>
      </c>
      <c r="V4" s="206">
        <v>0.2</v>
      </c>
      <c r="W4" s="206">
        <v>0.12</v>
      </c>
      <c r="X4" s="206">
        <v>1.57</v>
      </c>
      <c r="Y4" s="206">
        <v>0</v>
      </c>
      <c r="Z4" s="206">
        <v>2.83</v>
      </c>
      <c r="AA4" s="206">
        <v>0.85</v>
      </c>
      <c r="AB4" s="206">
        <v>0</v>
      </c>
      <c r="AC4" s="206">
        <v>10.26</v>
      </c>
      <c r="AD4" s="206">
        <v>0</v>
      </c>
      <c r="AE4" s="206">
        <v>0</v>
      </c>
      <c r="AF4" s="206">
        <v>0</v>
      </c>
      <c r="AG4" s="206">
        <v>26.52</v>
      </c>
      <c r="AH4" s="206">
        <v>0</v>
      </c>
      <c r="AI4" s="206">
        <v>28.12</v>
      </c>
      <c r="AJ4" s="206">
        <v>0</v>
      </c>
      <c r="AK4" s="206">
        <v>9.17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1.35</v>
      </c>
      <c r="E5" s="206">
        <v>0</v>
      </c>
      <c r="F5" s="206">
        <v>0</v>
      </c>
      <c r="G5" s="206">
        <v>5.59</v>
      </c>
      <c r="H5" s="206">
        <v>0</v>
      </c>
      <c r="I5" s="206">
        <v>24.39</v>
      </c>
      <c r="J5" s="206">
        <v>0.28000000000000003</v>
      </c>
      <c r="K5" s="206">
        <v>82.29</v>
      </c>
      <c r="L5" s="206">
        <v>12.2</v>
      </c>
      <c r="M5" s="206">
        <v>0</v>
      </c>
      <c r="N5" s="206">
        <v>1.24</v>
      </c>
      <c r="O5" s="206">
        <v>1.04</v>
      </c>
      <c r="P5" s="206">
        <v>2.56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11.56</v>
      </c>
      <c r="V5" s="206">
        <v>0.2</v>
      </c>
      <c r="W5" s="206">
        <v>0.37</v>
      </c>
      <c r="X5" s="206">
        <v>1.57</v>
      </c>
      <c r="Y5" s="206">
        <v>0</v>
      </c>
      <c r="Z5" s="206">
        <v>2.83</v>
      </c>
      <c r="AA5" s="206">
        <v>0.85</v>
      </c>
      <c r="AB5" s="206">
        <v>0</v>
      </c>
      <c r="AC5" s="206">
        <v>10.26</v>
      </c>
      <c r="AD5" s="206">
        <v>0</v>
      </c>
      <c r="AE5" s="206">
        <v>0</v>
      </c>
      <c r="AF5" s="206">
        <v>0</v>
      </c>
      <c r="AG5" s="206">
        <v>26.52</v>
      </c>
      <c r="AH5" s="206">
        <v>0</v>
      </c>
      <c r="AI5" s="206">
        <v>28.12</v>
      </c>
      <c r="AJ5" s="206">
        <v>0</v>
      </c>
      <c r="AK5" s="206">
        <v>9.17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1.35</v>
      </c>
      <c r="E6" s="206">
        <v>0</v>
      </c>
      <c r="F6" s="206">
        <v>0</v>
      </c>
      <c r="G6" s="206">
        <v>5.59</v>
      </c>
      <c r="H6" s="206">
        <v>0</v>
      </c>
      <c r="I6" s="206">
        <v>24.39</v>
      </c>
      <c r="J6" s="206">
        <v>0.28000000000000003</v>
      </c>
      <c r="K6" s="206">
        <v>82.29</v>
      </c>
      <c r="L6" s="206">
        <v>12.2</v>
      </c>
      <c r="M6" s="206">
        <v>0</v>
      </c>
      <c r="N6" s="206">
        <v>1.24</v>
      </c>
      <c r="O6" s="206">
        <v>1.04</v>
      </c>
      <c r="P6" s="206">
        <v>2.56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11.56</v>
      </c>
      <c r="V6" s="206">
        <v>0.2</v>
      </c>
      <c r="W6" s="206">
        <v>0.37</v>
      </c>
      <c r="X6" s="206">
        <v>1.57</v>
      </c>
      <c r="Y6" s="206">
        <v>0</v>
      </c>
      <c r="Z6" s="206">
        <v>2.83</v>
      </c>
      <c r="AA6" s="206">
        <v>0.85</v>
      </c>
      <c r="AB6" s="206">
        <v>0</v>
      </c>
      <c r="AC6" s="206">
        <v>10.26</v>
      </c>
      <c r="AD6" s="206">
        <v>0</v>
      </c>
      <c r="AE6" s="206">
        <v>0</v>
      </c>
      <c r="AF6" s="206">
        <v>0</v>
      </c>
      <c r="AG6" s="206">
        <v>26.52</v>
      </c>
      <c r="AH6" s="206">
        <v>0</v>
      </c>
      <c r="AI6" s="206">
        <v>28.12</v>
      </c>
      <c r="AJ6" s="206">
        <v>0</v>
      </c>
      <c r="AK6" s="206">
        <v>9.17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1.35</v>
      </c>
      <c r="E7" s="206">
        <v>0</v>
      </c>
      <c r="F7" s="206">
        <v>0</v>
      </c>
      <c r="G7" s="206">
        <v>5.59</v>
      </c>
      <c r="H7" s="206">
        <v>0</v>
      </c>
      <c r="I7" s="206">
        <v>24.39</v>
      </c>
      <c r="J7" s="206">
        <v>0.28000000000000003</v>
      </c>
      <c r="K7" s="206">
        <v>82.29</v>
      </c>
      <c r="L7" s="206">
        <v>12.2</v>
      </c>
      <c r="M7" s="206">
        <v>0</v>
      </c>
      <c r="N7" s="206">
        <v>1.24</v>
      </c>
      <c r="O7" s="206">
        <v>1.04</v>
      </c>
      <c r="P7" s="206">
        <v>2.56</v>
      </c>
      <c r="Q7" s="206">
        <v>1.1299999999999999</v>
      </c>
      <c r="R7" s="206">
        <v>5.31</v>
      </c>
      <c r="S7" s="206">
        <v>3.31</v>
      </c>
      <c r="T7" s="206">
        <v>0.56000000000000005</v>
      </c>
      <c r="U7" s="206">
        <v>11.56</v>
      </c>
      <c r="V7" s="206">
        <v>4.6100000000000003</v>
      </c>
      <c r="W7" s="206">
        <v>3.77</v>
      </c>
      <c r="X7" s="206">
        <v>19.47</v>
      </c>
      <c r="Y7" s="206">
        <v>0</v>
      </c>
      <c r="Z7" s="206">
        <v>2.29</v>
      </c>
      <c r="AA7" s="206">
        <v>10.74</v>
      </c>
      <c r="AB7" s="206">
        <v>0</v>
      </c>
      <c r="AC7" s="206">
        <v>10.26</v>
      </c>
      <c r="AD7" s="206">
        <v>0</v>
      </c>
      <c r="AE7" s="206">
        <v>0</v>
      </c>
      <c r="AF7" s="206">
        <v>0</v>
      </c>
      <c r="AG7" s="206">
        <v>26.52</v>
      </c>
      <c r="AH7" s="206">
        <v>0</v>
      </c>
      <c r="AI7" s="206">
        <v>28.12</v>
      </c>
      <c r="AJ7" s="206">
        <v>0</v>
      </c>
      <c r="AK7" s="206">
        <v>9.17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1.35</v>
      </c>
      <c r="E8" s="206">
        <v>0</v>
      </c>
      <c r="F8" s="206">
        <v>0</v>
      </c>
      <c r="G8" s="206">
        <v>5.59</v>
      </c>
      <c r="H8" s="206">
        <v>0</v>
      </c>
      <c r="I8" s="206">
        <v>24.39</v>
      </c>
      <c r="J8" s="206">
        <v>0.28000000000000003</v>
      </c>
      <c r="K8" s="206">
        <v>82.29</v>
      </c>
      <c r="L8" s="206">
        <v>12.2</v>
      </c>
      <c r="M8" s="206">
        <v>0</v>
      </c>
      <c r="N8" s="206">
        <v>1.24</v>
      </c>
      <c r="O8" s="206">
        <v>1.04</v>
      </c>
      <c r="P8" s="206">
        <v>2.56</v>
      </c>
      <c r="Q8" s="206">
        <v>1.1299999999999999</v>
      </c>
      <c r="R8" s="206">
        <v>5.31</v>
      </c>
      <c r="S8" s="206">
        <v>3.31</v>
      </c>
      <c r="T8" s="206">
        <v>0.56000000000000005</v>
      </c>
      <c r="U8" s="206">
        <v>11.56</v>
      </c>
      <c r="V8" s="206">
        <v>4.6100000000000003</v>
      </c>
      <c r="W8" s="206">
        <v>3.77</v>
      </c>
      <c r="X8" s="206">
        <v>19.47</v>
      </c>
      <c r="Y8" s="206">
        <v>0</v>
      </c>
      <c r="Z8" s="206">
        <v>2.82</v>
      </c>
      <c r="AA8" s="206">
        <v>10.74</v>
      </c>
      <c r="AB8" s="206">
        <v>0</v>
      </c>
      <c r="AC8" s="206">
        <v>10.26</v>
      </c>
      <c r="AD8" s="206">
        <v>0</v>
      </c>
      <c r="AE8" s="206">
        <v>0</v>
      </c>
      <c r="AF8" s="206">
        <v>0</v>
      </c>
      <c r="AG8" s="206">
        <v>26.52</v>
      </c>
      <c r="AH8" s="206">
        <v>0</v>
      </c>
      <c r="AI8" s="206">
        <v>28.12</v>
      </c>
      <c r="AJ8" s="206">
        <v>0</v>
      </c>
      <c r="AK8" s="206">
        <v>9.17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1.35</v>
      </c>
      <c r="E9" s="206">
        <v>0</v>
      </c>
      <c r="F9" s="206">
        <v>0</v>
      </c>
      <c r="G9" s="206">
        <v>5.59</v>
      </c>
      <c r="H9" s="206">
        <v>0</v>
      </c>
      <c r="I9" s="206">
        <v>24.39</v>
      </c>
      <c r="J9" s="206">
        <v>0.28000000000000003</v>
      </c>
      <c r="K9" s="206">
        <v>81.99</v>
      </c>
      <c r="L9" s="206">
        <v>12.2</v>
      </c>
      <c r="M9" s="206">
        <v>0</v>
      </c>
      <c r="N9" s="206">
        <v>1.24</v>
      </c>
      <c r="O9" s="206">
        <v>1.04</v>
      </c>
      <c r="P9" s="206">
        <v>2.56</v>
      </c>
      <c r="Q9" s="206">
        <v>1.1299999999999999</v>
      </c>
      <c r="R9" s="206">
        <v>5.31</v>
      </c>
      <c r="S9" s="206">
        <v>3.31</v>
      </c>
      <c r="T9" s="206">
        <v>0.56000000000000005</v>
      </c>
      <c r="U9" s="206">
        <v>11.56</v>
      </c>
      <c r="V9" s="206">
        <v>4.6100000000000003</v>
      </c>
      <c r="W9" s="206">
        <v>3.61</v>
      </c>
      <c r="X9" s="206">
        <v>19.47</v>
      </c>
      <c r="Y9" s="206">
        <v>0</v>
      </c>
      <c r="Z9" s="206">
        <v>36.729999999999997</v>
      </c>
      <c r="AA9" s="206">
        <v>10.74</v>
      </c>
      <c r="AB9" s="206">
        <v>0</v>
      </c>
      <c r="AC9" s="206">
        <v>10.26</v>
      </c>
      <c r="AD9" s="206">
        <v>0</v>
      </c>
      <c r="AE9" s="206">
        <v>0</v>
      </c>
      <c r="AF9" s="206">
        <v>0</v>
      </c>
      <c r="AG9" s="206">
        <v>26.52</v>
      </c>
      <c r="AH9" s="206">
        <v>0</v>
      </c>
      <c r="AI9" s="206">
        <v>28.12</v>
      </c>
      <c r="AJ9" s="206">
        <v>0</v>
      </c>
      <c r="AK9" s="206">
        <v>9.17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1.35</v>
      </c>
      <c r="E10" s="206">
        <v>0</v>
      </c>
      <c r="F10" s="206">
        <v>0</v>
      </c>
      <c r="G10" s="206">
        <v>5.59</v>
      </c>
      <c r="H10" s="206">
        <v>0</v>
      </c>
      <c r="I10" s="206">
        <v>24.39</v>
      </c>
      <c r="J10" s="206">
        <v>0.28000000000000003</v>
      </c>
      <c r="K10" s="206">
        <v>82</v>
      </c>
      <c r="L10" s="206">
        <v>12.2</v>
      </c>
      <c r="M10" s="206">
        <v>0</v>
      </c>
      <c r="N10" s="206">
        <v>1.24</v>
      </c>
      <c r="O10" s="206">
        <v>1.04</v>
      </c>
      <c r="P10" s="206">
        <v>2.56</v>
      </c>
      <c r="Q10" s="206">
        <v>1.1299999999999999</v>
      </c>
      <c r="R10" s="206">
        <v>5.31</v>
      </c>
      <c r="S10" s="206">
        <v>3.31</v>
      </c>
      <c r="T10" s="206">
        <v>0.56000000000000005</v>
      </c>
      <c r="U10" s="206">
        <v>11.56</v>
      </c>
      <c r="V10" s="206">
        <v>4.6100000000000003</v>
      </c>
      <c r="W10" s="206">
        <v>3.61</v>
      </c>
      <c r="X10" s="206">
        <v>19.47</v>
      </c>
      <c r="Y10" s="206">
        <v>0</v>
      </c>
      <c r="Z10" s="206">
        <v>36.729999999999997</v>
      </c>
      <c r="AA10" s="206">
        <v>10.74</v>
      </c>
      <c r="AB10" s="206">
        <v>0</v>
      </c>
      <c r="AC10" s="206">
        <v>10.4</v>
      </c>
      <c r="AD10" s="206">
        <v>0</v>
      </c>
      <c r="AE10" s="206">
        <v>0</v>
      </c>
      <c r="AF10" s="206">
        <v>0</v>
      </c>
      <c r="AG10" s="206">
        <v>26.52</v>
      </c>
      <c r="AH10" s="206">
        <v>0</v>
      </c>
      <c r="AI10" s="206">
        <v>28.12</v>
      </c>
      <c r="AJ10" s="206">
        <v>0</v>
      </c>
      <c r="AK10" s="206">
        <v>9.17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1.35</v>
      </c>
      <c r="E11" s="206">
        <v>0</v>
      </c>
      <c r="F11" s="206">
        <v>0</v>
      </c>
      <c r="G11" s="206">
        <v>5.59</v>
      </c>
      <c r="H11" s="206">
        <v>0</v>
      </c>
      <c r="I11" s="206">
        <v>24.39</v>
      </c>
      <c r="J11" s="206">
        <v>0.28000000000000003</v>
      </c>
      <c r="K11" s="206">
        <v>81.99</v>
      </c>
      <c r="L11" s="206">
        <v>12.2</v>
      </c>
      <c r="M11" s="206">
        <v>0</v>
      </c>
      <c r="N11" s="206">
        <v>1.24</v>
      </c>
      <c r="O11" s="206">
        <v>1.04</v>
      </c>
      <c r="P11" s="206">
        <v>2.56</v>
      </c>
      <c r="Q11" s="206">
        <v>1.1299999999999999</v>
      </c>
      <c r="R11" s="206">
        <v>5.31</v>
      </c>
      <c r="S11" s="206">
        <v>3.31</v>
      </c>
      <c r="T11" s="206">
        <v>0.56000000000000005</v>
      </c>
      <c r="U11" s="206">
        <v>11.56</v>
      </c>
      <c r="V11" s="206">
        <v>4.6100000000000003</v>
      </c>
      <c r="W11" s="206">
        <v>3.61</v>
      </c>
      <c r="X11" s="206">
        <v>19.47</v>
      </c>
      <c r="Y11" s="206">
        <v>0</v>
      </c>
      <c r="Z11" s="206">
        <v>36.729999999999997</v>
      </c>
      <c r="AA11" s="206">
        <v>10.74</v>
      </c>
      <c r="AB11" s="206">
        <v>0</v>
      </c>
      <c r="AC11" s="206">
        <v>10.4</v>
      </c>
      <c r="AD11" s="206">
        <v>0</v>
      </c>
      <c r="AE11" s="206">
        <v>0</v>
      </c>
      <c r="AF11" s="206">
        <v>0</v>
      </c>
      <c r="AG11" s="206">
        <v>26.52</v>
      </c>
      <c r="AH11" s="206">
        <v>0</v>
      </c>
      <c r="AI11" s="206">
        <v>28.12</v>
      </c>
      <c r="AJ11" s="206">
        <v>0</v>
      </c>
      <c r="AK11" s="206">
        <v>9.17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1.35</v>
      </c>
      <c r="E12" s="206">
        <v>0</v>
      </c>
      <c r="F12" s="206">
        <v>0</v>
      </c>
      <c r="G12" s="206">
        <v>5.59</v>
      </c>
      <c r="H12" s="206">
        <v>0</v>
      </c>
      <c r="I12" s="206">
        <v>24.39</v>
      </c>
      <c r="J12" s="206">
        <v>0.28000000000000003</v>
      </c>
      <c r="K12" s="206">
        <v>82</v>
      </c>
      <c r="L12" s="206">
        <v>12.2</v>
      </c>
      <c r="M12" s="206">
        <v>0</v>
      </c>
      <c r="N12" s="206">
        <v>1.24</v>
      </c>
      <c r="O12" s="206">
        <v>1.04</v>
      </c>
      <c r="P12" s="206">
        <v>2.56</v>
      </c>
      <c r="Q12" s="206">
        <v>1.1299999999999999</v>
      </c>
      <c r="R12" s="206">
        <v>5.31</v>
      </c>
      <c r="S12" s="206">
        <v>3.31</v>
      </c>
      <c r="T12" s="206">
        <v>0.56000000000000005</v>
      </c>
      <c r="U12" s="206">
        <v>11.56</v>
      </c>
      <c r="V12" s="206">
        <v>4.6100000000000003</v>
      </c>
      <c r="W12" s="206">
        <v>3.61</v>
      </c>
      <c r="X12" s="206">
        <v>20.22</v>
      </c>
      <c r="Y12" s="206">
        <v>0</v>
      </c>
      <c r="Z12" s="206">
        <v>36.729999999999997</v>
      </c>
      <c r="AA12" s="206">
        <v>10.74</v>
      </c>
      <c r="AB12" s="206">
        <v>0</v>
      </c>
      <c r="AC12" s="206">
        <v>10.4</v>
      </c>
      <c r="AD12" s="206">
        <v>0</v>
      </c>
      <c r="AE12" s="206">
        <v>0</v>
      </c>
      <c r="AF12" s="206">
        <v>0</v>
      </c>
      <c r="AG12" s="206">
        <v>26.52</v>
      </c>
      <c r="AH12" s="206">
        <v>0</v>
      </c>
      <c r="AI12" s="206">
        <v>28.12</v>
      </c>
      <c r="AJ12" s="206">
        <v>0</v>
      </c>
      <c r="AK12" s="206">
        <v>9.17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1.35</v>
      </c>
      <c r="E13" s="206">
        <v>0</v>
      </c>
      <c r="F13" s="206">
        <v>0</v>
      </c>
      <c r="G13" s="206">
        <v>5.59</v>
      </c>
      <c r="H13" s="206">
        <v>0</v>
      </c>
      <c r="I13" s="206">
        <v>24.39</v>
      </c>
      <c r="J13" s="206">
        <v>0.28000000000000003</v>
      </c>
      <c r="K13" s="206">
        <v>81.99</v>
      </c>
      <c r="L13" s="206">
        <v>12.2</v>
      </c>
      <c r="M13" s="206">
        <v>0</v>
      </c>
      <c r="N13" s="206">
        <v>1.24</v>
      </c>
      <c r="O13" s="206">
        <v>1.04</v>
      </c>
      <c r="P13" s="206">
        <v>2.56</v>
      </c>
      <c r="Q13" s="206">
        <v>1.1299999999999999</v>
      </c>
      <c r="R13" s="206">
        <v>5.31</v>
      </c>
      <c r="S13" s="206">
        <v>3.31</v>
      </c>
      <c r="T13" s="206">
        <v>0.56000000000000005</v>
      </c>
      <c r="U13" s="206">
        <v>11.56</v>
      </c>
      <c r="V13" s="206">
        <v>4.6100000000000003</v>
      </c>
      <c r="W13" s="206">
        <v>3.69</v>
      </c>
      <c r="X13" s="206">
        <v>20.22</v>
      </c>
      <c r="Y13" s="206">
        <v>0</v>
      </c>
      <c r="Z13" s="206">
        <v>36.4</v>
      </c>
      <c r="AA13" s="206">
        <v>10.74</v>
      </c>
      <c r="AB13" s="206">
        <v>0</v>
      </c>
      <c r="AC13" s="206">
        <v>10.36</v>
      </c>
      <c r="AD13" s="206">
        <v>0</v>
      </c>
      <c r="AE13" s="206">
        <v>0</v>
      </c>
      <c r="AF13" s="206">
        <v>0</v>
      </c>
      <c r="AG13" s="206">
        <v>26.52</v>
      </c>
      <c r="AH13" s="206">
        <v>0</v>
      </c>
      <c r="AI13" s="206">
        <v>28.12</v>
      </c>
      <c r="AJ13" s="206">
        <v>0</v>
      </c>
      <c r="AK13" s="206">
        <v>9.17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1.35</v>
      </c>
      <c r="E14" s="206">
        <v>0</v>
      </c>
      <c r="F14" s="206">
        <v>0</v>
      </c>
      <c r="G14" s="206">
        <v>5.59</v>
      </c>
      <c r="H14" s="206">
        <v>0</v>
      </c>
      <c r="I14" s="206">
        <v>24.39</v>
      </c>
      <c r="J14" s="206">
        <v>0.28000000000000003</v>
      </c>
      <c r="K14" s="206">
        <v>82</v>
      </c>
      <c r="L14" s="206">
        <v>12.2</v>
      </c>
      <c r="M14" s="206">
        <v>0</v>
      </c>
      <c r="N14" s="206">
        <v>1.24</v>
      </c>
      <c r="O14" s="206">
        <v>1.04</v>
      </c>
      <c r="P14" s="206">
        <v>2.56</v>
      </c>
      <c r="Q14" s="206">
        <v>1.1299999999999999</v>
      </c>
      <c r="R14" s="206">
        <v>5.31</v>
      </c>
      <c r="S14" s="206">
        <v>3.31</v>
      </c>
      <c r="T14" s="206">
        <v>0.56000000000000005</v>
      </c>
      <c r="U14" s="206">
        <v>11.56</v>
      </c>
      <c r="V14" s="206">
        <v>4.6100000000000003</v>
      </c>
      <c r="W14" s="206">
        <v>3.69</v>
      </c>
      <c r="X14" s="206">
        <v>20.22</v>
      </c>
      <c r="Y14" s="206">
        <v>0</v>
      </c>
      <c r="Z14" s="206">
        <v>36.4</v>
      </c>
      <c r="AA14" s="206">
        <v>10.74</v>
      </c>
      <c r="AB14" s="206">
        <v>0</v>
      </c>
      <c r="AC14" s="206">
        <v>10.36</v>
      </c>
      <c r="AD14" s="206">
        <v>0</v>
      </c>
      <c r="AE14" s="206">
        <v>0</v>
      </c>
      <c r="AF14" s="206">
        <v>0</v>
      </c>
      <c r="AG14" s="206">
        <v>26.52</v>
      </c>
      <c r="AH14" s="206">
        <v>0</v>
      </c>
      <c r="AI14" s="206">
        <v>28.12</v>
      </c>
      <c r="AJ14" s="206">
        <v>0</v>
      </c>
      <c r="AK14" s="206">
        <v>9.17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1.35</v>
      </c>
      <c r="E15" s="206">
        <v>0</v>
      </c>
      <c r="F15" s="206">
        <v>0</v>
      </c>
      <c r="G15" s="206">
        <v>5.59</v>
      </c>
      <c r="H15" s="206">
        <v>0</v>
      </c>
      <c r="I15" s="206">
        <v>24.39</v>
      </c>
      <c r="J15" s="206">
        <v>0.28000000000000003</v>
      </c>
      <c r="K15" s="206">
        <v>81.99</v>
      </c>
      <c r="L15" s="206">
        <v>12.2</v>
      </c>
      <c r="M15" s="206">
        <v>0</v>
      </c>
      <c r="N15" s="206">
        <v>1.24</v>
      </c>
      <c r="O15" s="206">
        <v>1.04</v>
      </c>
      <c r="P15" s="206">
        <v>2.56</v>
      </c>
      <c r="Q15" s="206">
        <v>1.64</v>
      </c>
      <c r="R15" s="206">
        <v>5.31</v>
      </c>
      <c r="S15" s="206">
        <v>3.31</v>
      </c>
      <c r="T15" s="206">
        <v>0.56000000000000005</v>
      </c>
      <c r="U15" s="206">
        <v>11.56</v>
      </c>
      <c r="V15" s="206">
        <v>4.6100000000000003</v>
      </c>
      <c r="W15" s="206">
        <v>3.69</v>
      </c>
      <c r="X15" s="206">
        <v>20.22</v>
      </c>
      <c r="Y15" s="206">
        <v>0</v>
      </c>
      <c r="Z15" s="206">
        <v>36.729999999999997</v>
      </c>
      <c r="AA15" s="206">
        <v>10.74</v>
      </c>
      <c r="AB15" s="206">
        <v>0</v>
      </c>
      <c r="AC15" s="206">
        <v>10.4</v>
      </c>
      <c r="AD15" s="206">
        <v>0</v>
      </c>
      <c r="AE15" s="206">
        <v>0</v>
      </c>
      <c r="AF15" s="206">
        <v>0</v>
      </c>
      <c r="AG15" s="206">
        <v>26.52</v>
      </c>
      <c r="AH15" s="206">
        <v>0</v>
      </c>
      <c r="AI15" s="206">
        <v>28.12</v>
      </c>
      <c r="AJ15" s="206">
        <v>0</v>
      </c>
      <c r="AK15" s="206">
        <v>9.17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1.35</v>
      </c>
      <c r="E16" s="206">
        <v>0</v>
      </c>
      <c r="F16" s="206">
        <v>0</v>
      </c>
      <c r="G16" s="206">
        <v>5.59</v>
      </c>
      <c r="H16" s="206">
        <v>0</v>
      </c>
      <c r="I16" s="206">
        <v>24.39</v>
      </c>
      <c r="J16" s="206">
        <v>0.28000000000000003</v>
      </c>
      <c r="K16" s="206">
        <v>82</v>
      </c>
      <c r="L16" s="206">
        <v>12.2</v>
      </c>
      <c r="M16" s="206">
        <v>0</v>
      </c>
      <c r="N16" s="206">
        <v>1.24</v>
      </c>
      <c r="O16" s="206">
        <v>1.04</v>
      </c>
      <c r="P16" s="206">
        <v>2.56</v>
      </c>
      <c r="Q16" s="206">
        <v>1.65</v>
      </c>
      <c r="R16" s="206">
        <v>5.49</v>
      </c>
      <c r="S16" s="206">
        <v>3.31</v>
      </c>
      <c r="T16" s="206">
        <v>0.56000000000000005</v>
      </c>
      <c r="U16" s="206">
        <v>11.56</v>
      </c>
      <c r="V16" s="206">
        <v>4.6100000000000003</v>
      </c>
      <c r="W16" s="206">
        <v>3.69</v>
      </c>
      <c r="X16" s="206">
        <v>20.22</v>
      </c>
      <c r="Y16" s="206">
        <v>0</v>
      </c>
      <c r="Z16" s="206">
        <v>36.729999999999997</v>
      </c>
      <c r="AA16" s="206">
        <v>10.74</v>
      </c>
      <c r="AB16" s="206">
        <v>0</v>
      </c>
      <c r="AC16" s="206">
        <v>10.4</v>
      </c>
      <c r="AD16" s="206">
        <v>0</v>
      </c>
      <c r="AE16" s="206">
        <v>0</v>
      </c>
      <c r="AF16" s="206">
        <v>0</v>
      </c>
      <c r="AG16" s="206">
        <v>26.52</v>
      </c>
      <c r="AH16" s="206">
        <v>0</v>
      </c>
      <c r="AI16" s="206">
        <v>28.12</v>
      </c>
      <c r="AJ16" s="206">
        <v>0</v>
      </c>
      <c r="AK16" s="206">
        <v>9.17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1.35</v>
      </c>
      <c r="E17" s="206">
        <v>0</v>
      </c>
      <c r="F17" s="206">
        <v>0</v>
      </c>
      <c r="G17" s="206">
        <v>5.59</v>
      </c>
      <c r="H17" s="206">
        <v>0</v>
      </c>
      <c r="I17" s="206">
        <v>24.39</v>
      </c>
      <c r="J17" s="206">
        <v>0.28000000000000003</v>
      </c>
      <c r="K17" s="206">
        <v>81.99</v>
      </c>
      <c r="L17" s="206">
        <v>12.2</v>
      </c>
      <c r="M17" s="206">
        <v>0</v>
      </c>
      <c r="N17" s="206">
        <v>1.24</v>
      </c>
      <c r="O17" s="206">
        <v>1.04</v>
      </c>
      <c r="P17" s="206">
        <v>2.56</v>
      </c>
      <c r="Q17" s="206">
        <v>1.9</v>
      </c>
      <c r="R17" s="206">
        <v>5.49</v>
      </c>
      <c r="S17" s="206">
        <v>3.44</v>
      </c>
      <c r="T17" s="206">
        <v>0.56000000000000005</v>
      </c>
      <c r="U17" s="206">
        <v>11.56</v>
      </c>
      <c r="V17" s="206">
        <v>4.6100000000000003</v>
      </c>
      <c r="W17" s="206">
        <v>3.69</v>
      </c>
      <c r="X17" s="206">
        <v>20.22</v>
      </c>
      <c r="Y17" s="206">
        <v>0</v>
      </c>
      <c r="Z17" s="206">
        <v>36.729999999999997</v>
      </c>
      <c r="AA17" s="206">
        <v>10.74</v>
      </c>
      <c r="AB17" s="206">
        <v>0</v>
      </c>
      <c r="AC17" s="206">
        <v>10.4</v>
      </c>
      <c r="AD17" s="206">
        <v>0</v>
      </c>
      <c r="AE17" s="206">
        <v>0</v>
      </c>
      <c r="AF17" s="206">
        <v>0</v>
      </c>
      <c r="AG17" s="206">
        <v>26.52</v>
      </c>
      <c r="AH17" s="206">
        <v>0</v>
      </c>
      <c r="AI17" s="206">
        <v>28.12</v>
      </c>
      <c r="AJ17" s="206">
        <v>0</v>
      </c>
      <c r="AK17" s="206">
        <v>9.17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1.35</v>
      </c>
      <c r="E18" s="206">
        <v>0</v>
      </c>
      <c r="F18" s="206">
        <v>0</v>
      </c>
      <c r="G18" s="206">
        <v>5.59</v>
      </c>
      <c r="H18" s="206">
        <v>0</v>
      </c>
      <c r="I18" s="206">
        <v>24.39</v>
      </c>
      <c r="J18" s="206">
        <v>0.28000000000000003</v>
      </c>
      <c r="K18" s="206">
        <v>82</v>
      </c>
      <c r="L18" s="206">
        <v>12.2</v>
      </c>
      <c r="M18" s="206">
        <v>0</v>
      </c>
      <c r="N18" s="206">
        <v>1.24</v>
      </c>
      <c r="O18" s="206">
        <v>1.04</v>
      </c>
      <c r="P18" s="206">
        <v>2.56</v>
      </c>
      <c r="Q18" s="206">
        <v>2.96</v>
      </c>
      <c r="R18" s="206">
        <v>5.6</v>
      </c>
      <c r="S18" s="206">
        <v>3.44</v>
      </c>
      <c r="T18" s="206">
        <v>0.56000000000000005</v>
      </c>
      <c r="U18" s="206">
        <v>11.56</v>
      </c>
      <c r="V18" s="206">
        <v>4.6100000000000003</v>
      </c>
      <c r="W18" s="206">
        <v>3.69</v>
      </c>
      <c r="X18" s="206">
        <v>20.22</v>
      </c>
      <c r="Y18" s="206">
        <v>0</v>
      </c>
      <c r="Z18" s="206">
        <v>36.729999999999997</v>
      </c>
      <c r="AA18" s="206">
        <v>10.74</v>
      </c>
      <c r="AB18" s="206">
        <v>0</v>
      </c>
      <c r="AC18" s="206">
        <v>10.4</v>
      </c>
      <c r="AD18" s="206">
        <v>0</v>
      </c>
      <c r="AE18" s="206">
        <v>0</v>
      </c>
      <c r="AF18" s="206">
        <v>0</v>
      </c>
      <c r="AG18" s="206">
        <v>26.52</v>
      </c>
      <c r="AH18" s="206">
        <v>0</v>
      </c>
      <c r="AI18" s="206">
        <v>28.12</v>
      </c>
      <c r="AJ18" s="206">
        <v>0</v>
      </c>
      <c r="AK18" s="206">
        <v>9.17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1.35</v>
      </c>
      <c r="E19" s="206">
        <v>0</v>
      </c>
      <c r="F19" s="206">
        <v>0</v>
      </c>
      <c r="G19" s="206">
        <v>5.59</v>
      </c>
      <c r="H19" s="206">
        <v>0</v>
      </c>
      <c r="I19" s="206">
        <v>24.39</v>
      </c>
      <c r="J19" s="206">
        <v>0.28000000000000003</v>
      </c>
      <c r="K19" s="206">
        <v>81.99</v>
      </c>
      <c r="L19" s="206">
        <v>12.2</v>
      </c>
      <c r="M19" s="206">
        <v>0</v>
      </c>
      <c r="N19" s="206">
        <v>1.24</v>
      </c>
      <c r="O19" s="206">
        <v>1.04</v>
      </c>
      <c r="P19" s="206">
        <v>2.56</v>
      </c>
      <c r="Q19" s="206">
        <v>3.19</v>
      </c>
      <c r="R19" s="206">
        <v>5.6</v>
      </c>
      <c r="S19" s="206">
        <v>3.44</v>
      </c>
      <c r="T19" s="206">
        <v>0.56000000000000005</v>
      </c>
      <c r="U19" s="206">
        <v>11.56</v>
      </c>
      <c r="V19" s="206">
        <v>4.6100000000000003</v>
      </c>
      <c r="W19" s="206">
        <v>3.69</v>
      </c>
      <c r="X19" s="206">
        <v>20.22</v>
      </c>
      <c r="Y19" s="206">
        <v>0</v>
      </c>
      <c r="Z19" s="206">
        <v>36.729999999999997</v>
      </c>
      <c r="AA19" s="206">
        <v>10.74</v>
      </c>
      <c r="AB19" s="206">
        <v>0</v>
      </c>
      <c r="AC19" s="206">
        <v>10.4</v>
      </c>
      <c r="AD19" s="206">
        <v>0</v>
      </c>
      <c r="AE19" s="206">
        <v>0</v>
      </c>
      <c r="AF19" s="206">
        <v>0</v>
      </c>
      <c r="AG19" s="206">
        <v>26.52</v>
      </c>
      <c r="AH19" s="206">
        <v>0</v>
      </c>
      <c r="AI19" s="206">
        <v>28.12</v>
      </c>
      <c r="AJ19" s="206">
        <v>0</v>
      </c>
      <c r="AK19" s="206">
        <v>9.17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1.35</v>
      </c>
      <c r="E20" s="206">
        <v>0</v>
      </c>
      <c r="F20" s="206">
        <v>0</v>
      </c>
      <c r="G20" s="206">
        <v>5.59</v>
      </c>
      <c r="H20" s="206">
        <v>0</v>
      </c>
      <c r="I20" s="206">
        <v>24.39</v>
      </c>
      <c r="J20" s="206">
        <v>0.28000000000000003</v>
      </c>
      <c r="K20" s="206">
        <v>82</v>
      </c>
      <c r="L20" s="206">
        <v>12.2</v>
      </c>
      <c r="M20" s="206">
        <v>0</v>
      </c>
      <c r="N20" s="206">
        <v>1.24</v>
      </c>
      <c r="O20" s="206">
        <v>1.04</v>
      </c>
      <c r="P20" s="206">
        <v>2.56</v>
      </c>
      <c r="Q20" s="206">
        <v>3.19</v>
      </c>
      <c r="R20" s="206">
        <v>5.6</v>
      </c>
      <c r="S20" s="206">
        <v>3.44</v>
      </c>
      <c r="T20" s="206">
        <v>0.56000000000000005</v>
      </c>
      <c r="U20" s="206">
        <v>11.56</v>
      </c>
      <c r="V20" s="206">
        <v>4.6100000000000003</v>
      </c>
      <c r="W20" s="206">
        <v>3.69</v>
      </c>
      <c r="X20" s="206">
        <v>20.22</v>
      </c>
      <c r="Y20" s="206">
        <v>0</v>
      </c>
      <c r="Z20" s="206">
        <v>36.729999999999997</v>
      </c>
      <c r="AA20" s="206">
        <v>10.74</v>
      </c>
      <c r="AB20" s="206">
        <v>0</v>
      </c>
      <c r="AC20" s="206">
        <v>10.4</v>
      </c>
      <c r="AD20" s="206">
        <v>0</v>
      </c>
      <c r="AE20" s="206">
        <v>0</v>
      </c>
      <c r="AF20" s="206">
        <v>0</v>
      </c>
      <c r="AG20" s="206">
        <v>26.52</v>
      </c>
      <c r="AH20" s="206">
        <v>0</v>
      </c>
      <c r="AI20" s="206">
        <v>28.12</v>
      </c>
      <c r="AJ20" s="206">
        <v>0</v>
      </c>
      <c r="AK20" s="206">
        <v>9.17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1.35</v>
      </c>
      <c r="E21" s="206">
        <v>0</v>
      </c>
      <c r="F21" s="206">
        <v>0</v>
      </c>
      <c r="G21" s="206">
        <v>5.59</v>
      </c>
      <c r="H21" s="206">
        <v>0</v>
      </c>
      <c r="I21" s="206">
        <v>24.39</v>
      </c>
      <c r="J21" s="206">
        <v>0.28000000000000003</v>
      </c>
      <c r="K21" s="206">
        <v>81.99</v>
      </c>
      <c r="L21" s="206">
        <v>12.2</v>
      </c>
      <c r="M21" s="206">
        <v>0</v>
      </c>
      <c r="N21" s="206">
        <v>1.24</v>
      </c>
      <c r="O21" s="206">
        <v>1.04</v>
      </c>
      <c r="P21" s="206">
        <v>2.56</v>
      </c>
      <c r="Q21" s="206">
        <v>3.19</v>
      </c>
      <c r="R21" s="206">
        <v>5.6</v>
      </c>
      <c r="S21" s="206">
        <v>3.44</v>
      </c>
      <c r="T21" s="206">
        <v>0.56000000000000005</v>
      </c>
      <c r="U21" s="206">
        <v>11.56</v>
      </c>
      <c r="V21" s="206">
        <v>4.6100000000000003</v>
      </c>
      <c r="W21" s="206">
        <v>3.69</v>
      </c>
      <c r="X21" s="206">
        <v>20.22</v>
      </c>
      <c r="Y21" s="206">
        <v>0</v>
      </c>
      <c r="Z21" s="206">
        <v>36.729999999999997</v>
      </c>
      <c r="AA21" s="206">
        <v>10.74</v>
      </c>
      <c r="AB21" s="206">
        <v>0</v>
      </c>
      <c r="AC21" s="206">
        <v>10.4</v>
      </c>
      <c r="AD21" s="206">
        <v>0</v>
      </c>
      <c r="AE21" s="206">
        <v>0</v>
      </c>
      <c r="AF21" s="206">
        <v>0</v>
      </c>
      <c r="AG21" s="206">
        <v>26.52</v>
      </c>
      <c r="AH21" s="206">
        <v>0</v>
      </c>
      <c r="AI21" s="206">
        <v>28.12</v>
      </c>
      <c r="AJ21" s="206">
        <v>0</v>
      </c>
      <c r="AK21" s="206">
        <v>9.17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1.35</v>
      </c>
      <c r="E22" s="206">
        <v>0</v>
      </c>
      <c r="F22" s="206">
        <v>0</v>
      </c>
      <c r="G22" s="206">
        <v>5.59</v>
      </c>
      <c r="H22" s="206">
        <v>0</v>
      </c>
      <c r="I22" s="206">
        <v>24.39</v>
      </c>
      <c r="J22" s="206">
        <v>0.28000000000000003</v>
      </c>
      <c r="K22" s="206">
        <v>82</v>
      </c>
      <c r="L22" s="206">
        <v>12.2</v>
      </c>
      <c r="M22" s="206">
        <v>0</v>
      </c>
      <c r="N22" s="206">
        <v>1.24</v>
      </c>
      <c r="O22" s="206">
        <v>1.04</v>
      </c>
      <c r="P22" s="206">
        <v>2.56</v>
      </c>
      <c r="Q22" s="206">
        <v>3.19</v>
      </c>
      <c r="R22" s="206">
        <v>5.6</v>
      </c>
      <c r="S22" s="206">
        <v>3.44</v>
      </c>
      <c r="T22" s="206">
        <v>0.56000000000000005</v>
      </c>
      <c r="U22" s="206">
        <v>11.56</v>
      </c>
      <c r="V22" s="206">
        <v>4.6100000000000003</v>
      </c>
      <c r="W22" s="206">
        <v>3.69</v>
      </c>
      <c r="X22" s="206">
        <v>20.22</v>
      </c>
      <c r="Y22" s="206">
        <v>0</v>
      </c>
      <c r="Z22" s="206">
        <v>36.729999999999997</v>
      </c>
      <c r="AA22" s="206">
        <v>10.74</v>
      </c>
      <c r="AB22" s="206">
        <v>0</v>
      </c>
      <c r="AC22" s="206">
        <v>10.26</v>
      </c>
      <c r="AD22" s="206">
        <v>0</v>
      </c>
      <c r="AE22" s="206">
        <v>0</v>
      </c>
      <c r="AF22" s="206">
        <v>0</v>
      </c>
      <c r="AG22" s="206">
        <v>26.52</v>
      </c>
      <c r="AH22" s="206">
        <v>0</v>
      </c>
      <c r="AI22" s="206">
        <v>28.12</v>
      </c>
      <c r="AJ22" s="206">
        <v>0</v>
      </c>
      <c r="AK22" s="206">
        <v>9.17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1.35</v>
      </c>
      <c r="E23" s="206">
        <v>0</v>
      </c>
      <c r="F23" s="206">
        <v>0</v>
      </c>
      <c r="G23" s="206">
        <v>5.59</v>
      </c>
      <c r="H23" s="206">
        <v>0</v>
      </c>
      <c r="I23" s="206">
        <v>24.39</v>
      </c>
      <c r="J23" s="206">
        <v>0.28000000000000003</v>
      </c>
      <c r="K23" s="206">
        <v>82.42</v>
      </c>
      <c r="L23" s="206">
        <v>12.2</v>
      </c>
      <c r="M23" s="206">
        <v>0</v>
      </c>
      <c r="N23" s="206">
        <v>1.24</v>
      </c>
      <c r="O23" s="206">
        <v>1.04</v>
      </c>
      <c r="P23" s="206">
        <v>2.56</v>
      </c>
      <c r="Q23" s="206">
        <v>2.9</v>
      </c>
      <c r="R23" s="206">
        <v>0</v>
      </c>
      <c r="S23" s="206">
        <v>0</v>
      </c>
      <c r="T23" s="206">
        <v>0.56000000000000005</v>
      </c>
      <c r="U23" s="206">
        <v>11.56</v>
      </c>
      <c r="V23" s="206">
        <v>1.62</v>
      </c>
      <c r="W23" s="206">
        <v>0.16</v>
      </c>
      <c r="X23" s="206">
        <v>1.57</v>
      </c>
      <c r="Y23" s="206">
        <v>0</v>
      </c>
      <c r="Z23" s="206">
        <v>2.82</v>
      </c>
      <c r="AA23" s="206">
        <v>0.85</v>
      </c>
      <c r="AB23" s="206">
        <v>0</v>
      </c>
      <c r="AC23" s="206">
        <v>10.26</v>
      </c>
      <c r="AD23" s="206">
        <v>0</v>
      </c>
      <c r="AE23" s="206">
        <v>0</v>
      </c>
      <c r="AF23" s="206">
        <v>0</v>
      </c>
      <c r="AG23" s="206">
        <v>26.52</v>
      </c>
      <c r="AH23" s="206">
        <v>0</v>
      </c>
      <c r="AI23" s="206">
        <v>28.12</v>
      </c>
      <c r="AJ23" s="206">
        <v>0</v>
      </c>
      <c r="AK23" s="206">
        <v>10.210000000000001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1.35</v>
      </c>
      <c r="E24" s="206">
        <v>0</v>
      </c>
      <c r="F24" s="206">
        <v>0</v>
      </c>
      <c r="G24" s="206">
        <v>5.59</v>
      </c>
      <c r="H24" s="206">
        <v>0</v>
      </c>
      <c r="I24" s="206">
        <v>24.39</v>
      </c>
      <c r="J24" s="206">
        <v>0.28000000000000003</v>
      </c>
      <c r="K24" s="206">
        <v>85.66</v>
      </c>
      <c r="L24" s="206">
        <v>12.2</v>
      </c>
      <c r="M24" s="206">
        <v>0</v>
      </c>
      <c r="N24" s="206">
        <v>1.24</v>
      </c>
      <c r="O24" s="206">
        <v>1.04</v>
      </c>
      <c r="P24" s="206">
        <v>2.56</v>
      </c>
      <c r="Q24" s="206">
        <v>2.9</v>
      </c>
      <c r="R24" s="206">
        <v>0.11</v>
      </c>
      <c r="S24" s="206">
        <v>0</v>
      </c>
      <c r="T24" s="206">
        <v>0.56000000000000005</v>
      </c>
      <c r="U24" s="206">
        <v>11.56</v>
      </c>
      <c r="V24" s="206">
        <v>0.2</v>
      </c>
      <c r="W24" s="206">
        <v>0.16</v>
      </c>
      <c r="X24" s="206">
        <v>1.57</v>
      </c>
      <c r="Y24" s="206">
        <v>0</v>
      </c>
      <c r="Z24" s="206">
        <v>2.82</v>
      </c>
      <c r="AA24" s="206">
        <v>0.85</v>
      </c>
      <c r="AB24" s="206">
        <v>0</v>
      </c>
      <c r="AC24" s="206">
        <v>10.26</v>
      </c>
      <c r="AD24" s="206">
        <v>0</v>
      </c>
      <c r="AE24" s="206">
        <v>0</v>
      </c>
      <c r="AF24" s="206">
        <v>0</v>
      </c>
      <c r="AG24" s="206">
        <v>26.52</v>
      </c>
      <c r="AH24" s="206">
        <v>0</v>
      </c>
      <c r="AI24" s="206">
        <v>28.12</v>
      </c>
      <c r="AJ24" s="206">
        <v>0</v>
      </c>
      <c r="AK24" s="206">
        <v>10.210000000000001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1.35</v>
      </c>
      <c r="E25" s="206">
        <v>0</v>
      </c>
      <c r="F25" s="206">
        <v>0</v>
      </c>
      <c r="G25" s="206">
        <v>5.59</v>
      </c>
      <c r="H25" s="206">
        <v>0</v>
      </c>
      <c r="I25" s="206">
        <v>24.39</v>
      </c>
      <c r="J25" s="206">
        <v>0.28000000000000003</v>
      </c>
      <c r="K25" s="206">
        <v>88.02</v>
      </c>
      <c r="L25" s="206">
        <v>12.2</v>
      </c>
      <c r="M25" s="206">
        <v>0</v>
      </c>
      <c r="N25" s="206">
        <v>1.24</v>
      </c>
      <c r="O25" s="206">
        <v>1.04</v>
      </c>
      <c r="P25" s="206">
        <v>2.56</v>
      </c>
      <c r="Q25" s="206">
        <v>2.9</v>
      </c>
      <c r="R25" s="206">
        <v>0.45</v>
      </c>
      <c r="S25" s="206">
        <v>0.28000000000000003</v>
      </c>
      <c r="T25" s="206">
        <v>0.56000000000000005</v>
      </c>
      <c r="U25" s="206">
        <v>11.56</v>
      </c>
      <c r="V25" s="206">
        <v>0.19</v>
      </c>
      <c r="W25" s="206">
        <v>0</v>
      </c>
      <c r="X25" s="206">
        <v>1.85</v>
      </c>
      <c r="Y25" s="206">
        <v>0</v>
      </c>
      <c r="Z25" s="206">
        <v>2.82</v>
      </c>
      <c r="AA25" s="206">
        <v>0.85</v>
      </c>
      <c r="AB25" s="206">
        <v>0</v>
      </c>
      <c r="AC25" s="206">
        <v>10.26</v>
      </c>
      <c r="AD25" s="206">
        <v>0</v>
      </c>
      <c r="AE25" s="206">
        <v>0</v>
      </c>
      <c r="AF25" s="206">
        <v>0</v>
      </c>
      <c r="AG25" s="206">
        <v>26.52</v>
      </c>
      <c r="AH25" s="206">
        <v>0</v>
      </c>
      <c r="AI25" s="206">
        <v>28.12</v>
      </c>
      <c r="AJ25" s="206">
        <v>0</v>
      </c>
      <c r="AK25" s="206">
        <v>11.51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1.35</v>
      </c>
      <c r="E26" s="206">
        <v>0</v>
      </c>
      <c r="F26" s="206">
        <v>0</v>
      </c>
      <c r="G26" s="206">
        <v>5.59</v>
      </c>
      <c r="H26" s="206">
        <v>0</v>
      </c>
      <c r="I26" s="206">
        <v>24.39</v>
      </c>
      <c r="J26" s="206">
        <v>0.28000000000000003</v>
      </c>
      <c r="K26" s="206">
        <v>49.7</v>
      </c>
      <c r="L26" s="206">
        <v>12.2</v>
      </c>
      <c r="M26" s="206">
        <v>0</v>
      </c>
      <c r="N26" s="206">
        <v>1.24</v>
      </c>
      <c r="O26" s="206">
        <v>1.04</v>
      </c>
      <c r="P26" s="206">
        <v>2.56</v>
      </c>
      <c r="Q26" s="206">
        <v>3.01</v>
      </c>
      <c r="R26" s="206">
        <v>1.51</v>
      </c>
      <c r="S26" s="206">
        <v>1.37</v>
      </c>
      <c r="T26" s="206">
        <v>0.56000000000000005</v>
      </c>
      <c r="U26" s="206">
        <v>11.56</v>
      </c>
      <c r="V26" s="206">
        <v>0.19</v>
      </c>
      <c r="W26" s="206">
        <v>0.68</v>
      </c>
      <c r="X26" s="206">
        <v>1.57</v>
      </c>
      <c r="Y26" s="206">
        <v>0</v>
      </c>
      <c r="Z26" s="206">
        <v>2.82</v>
      </c>
      <c r="AA26" s="206">
        <v>0.85</v>
      </c>
      <c r="AB26" s="206">
        <v>0</v>
      </c>
      <c r="AC26" s="206">
        <v>10.26</v>
      </c>
      <c r="AD26" s="206">
        <v>0</v>
      </c>
      <c r="AE26" s="206">
        <v>0</v>
      </c>
      <c r="AF26" s="206">
        <v>0</v>
      </c>
      <c r="AG26" s="206">
        <v>26.52</v>
      </c>
      <c r="AH26" s="206">
        <v>0</v>
      </c>
      <c r="AI26" s="206">
        <v>28.12</v>
      </c>
      <c r="AJ26" s="206">
        <v>0</v>
      </c>
      <c r="AK26" s="206">
        <v>11.51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1.35</v>
      </c>
      <c r="E27" s="206">
        <v>0</v>
      </c>
      <c r="F27" s="206">
        <v>0</v>
      </c>
      <c r="G27" s="206">
        <v>5.59</v>
      </c>
      <c r="H27" s="206">
        <v>0</v>
      </c>
      <c r="I27" s="206">
        <v>24.39</v>
      </c>
      <c r="J27" s="206">
        <v>0.28000000000000003</v>
      </c>
      <c r="K27" s="206">
        <v>15.32</v>
      </c>
      <c r="L27" s="206">
        <v>2.5</v>
      </c>
      <c r="M27" s="206">
        <v>0</v>
      </c>
      <c r="N27" s="206">
        <v>1.24</v>
      </c>
      <c r="O27" s="206">
        <v>1.04</v>
      </c>
      <c r="P27" s="206">
        <v>2.56</v>
      </c>
      <c r="Q27" s="206">
        <v>3.01</v>
      </c>
      <c r="R27" s="206">
        <v>0.44</v>
      </c>
      <c r="S27" s="206">
        <v>0.28999999999999998</v>
      </c>
      <c r="T27" s="206">
        <v>0.56000000000000005</v>
      </c>
      <c r="U27" s="206">
        <v>11.56</v>
      </c>
      <c r="V27" s="206">
        <v>0.19</v>
      </c>
      <c r="W27" s="206">
        <v>0.35</v>
      </c>
      <c r="X27" s="206">
        <v>1.57</v>
      </c>
      <c r="Y27" s="206">
        <v>0</v>
      </c>
      <c r="Z27" s="206">
        <v>2.82</v>
      </c>
      <c r="AA27" s="206">
        <v>0.85</v>
      </c>
      <c r="AB27" s="206">
        <v>0</v>
      </c>
      <c r="AC27" s="206">
        <v>10.26</v>
      </c>
      <c r="AD27" s="206">
        <v>0</v>
      </c>
      <c r="AE27" s="206">
        <v>0</v>
      </c>
      <c r="AF27" s="206">
        <v>0</v>
      </c>
      <c r="AG27" s="206">
        <v>26.52</v>
      </c>
      <c r="AH27" s="206">
        <v>0</v>
      </c>
      <c r="AI27" s="206">
        <v>28.12</v>
      </c>
      <c r="AJ27" s="206">
        <v>0</v>
      </c>
      <c r="AK27" s="206">
        <v>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1.35</v>
      </c>
      <c r="E28" s="206">
        <v>0</v>
      </c>
      <c r="F28" s="206">
        <v>0</v>
      </c>
      <c r="G28" s="206">
        <v>5.59</v>
      </c>
      <c r="H28" s="206">
        <v>0</v>
      </c>
      <c r="I28" s="206">
        <v>24.39</v>
      </c>
      <c r="J28" s="206">
        <v>0.28000000000000003</v>
      </c>
      <c r="K28" s="206">
        <v>13.02</v>
      </c>
      <c r="L28" s="206">
        <v>0.91</v>
      </c>
      <c r="M28" s="206">
        <v>0</v>
      </c>
      <c r="N28" s="206">
        <v>1.24</v>
      </c>
      <c r="O28" s="206">
        <v>1.04</v>
      </c>
      <c r="P28" s="206">
        <v>2.56</v>
      </c>
      <c r="Q28" s="206">
        <v>2.8</v>
      </c>
      <c r="R28" s="206">
        <v>0.44</v>
      </c>
      <c r="S28" s="206">
        <v>0.28000000000000003</v>
      </c>
      <c r="T28" s="206">
        <v>0.56000000000000005</v>
      </c>
      <c r="U28" s="206">
        <v>11.56</v>
      </c>
      <c r="V28" s="206">
        <v>0.19</v>
      </c>
      <c r="W28" s="206">
        <v>0.35</v>
      </c>
      <c r="X28" s="206">
        <v>1.57</v>
      </c>
      <c r="Y28" s="206">
        <v>0</v>
      </c>
      <c r="Z28" s="206">
        <v>2.82</v>
      </c>
      <c r="AA28" s="206">
        <v>0.85</v>
      </c>
      <c r="AB28" s="206">
        <v>0</v>
      </c>
      <c r="AC28" s="206">
        <v>10.26</v>
      </c>
      <c r="AD28" s="206">
        <v>0</v>
      </c>
      <c r="AE28" s="206">
        <v>0</v>
      </c>
      <c r="AF28" s="206">
        <v>0</v>
      </c>
      <c r="AG28" s="206">
        <v>26.52</v>
      </c>
      <c r="AH28" s="206">
        <v>0</v>
      </c>
      <c r="AI28" s="206">
        <v>28.12</v>
      </c>
      <c r="AJ28" s="206">
        <v>0</v>
      </c>
      <c r="AK28" s="206">
        <v>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1.35</v>
      </c>
      <c r="E29" s="206">
        <v>0</v>
      </c>
      <c r="F29" s="206">
        <v>0</v>
      </c>
      <c r="G29" s="206">
        <v>5.59</v>
      </c>
      <c r="H29" s="206">
        <v>0</v>
      </c>
      <c r="I29" s="206">
        <v>24.39</v>
      </c>
      <c r="J29" s="206">
        <v>0.28000000000000003</v>
      </c>
      <c r="K29" s="206">
        <v>6.9</v>
      </c>
      <c r="L29" s="206">
        <v>0.91</v>
      </c>
      <c r="M29" s="206">
        <v>0</v>
      </c>
      <c r="N29" s="206">
        <v>1.24</v>
      </c>
      <c r="O29" s="206">
        <v>1.04</v>
      </c>
      <c r="P29" s="206">
        <v>2.56</v>
      </c>
      <c r="Q29" s="206">
        <v>3.01</v>
      </c>
      <c r="R29" s="206">
        <v>0.44</v>
      </c>
      <c r="S29" s="206">
        <v>0.28000000000000003</v>
      </c>
      <c r="T29" s="206">
        <v>0.56000000000000005</v>
      </c>
      <c r="U29" s="206">
        <v>11.56</v>
      </c>
      <c r="V29" s="206">
        <v>0.19</v>
      </c>
      <c r="W29" s="206">
        <v>0.35</v>
      </c>
      <c r="X29" s="206">
        <v>1.57</v>
      </c>
      <c r="Y29" s="206">
        <v>0</v>
      </c>
      <c r="Z29" s="206">
        <v>2.82</v>
      </c>
      <c r="AA29" s="206">
        <v>0.85</v>
      </c>
      <c r="AB29" s="206">
        <v>0</v>
      </c>
      <c r="AC29" s="206">
        <v>10.26</v>
      </c>
      <c r="AD29" s="206">
        <v>0</v>
      </c>
      <c r="AE29" s="206">
        <v>0</v>
      </c>
      <c r="AF29" s="206">
        <v>0</v>
      </c>
      <c r="AG29" s="206">
        <v>26.52</v>
      </c>
      <c r="AH29" s="206">
        <v>0</v>
      </c>
      <c r="AI29" s="206">
        <v>28.12</v>
      </c>
      <c r="AJ29" s="206">
        <v>0</v>
      </c>
      <c r="AK29" s="206">
        <v>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1.35</v>
      </c>
      <c r="E30" s="206">
        <v>0</v>
      </c>
      <c r="F30" s="206">
        <v>0</v>
      </c>
      <c r="G30" s="206">
        <v>5.59</v>
      </c>
      <c r="H30" s="206">
        <v>0</v>
      </c>
      <c r="I30" s="206">
        <v>24.39</v>
      </c>
      <c r="J30" s="206">
        <v>0.28000000000000003</v>
      </c>
      <c r="K30" s="206">
        <v>6.9</v>
      </c>
      <c r="L30" s="206">
        <v>0.91</v>
      </c>
      <c r="M30" s="206">
        <v>0</v>
      </c>
      <c r="N30" s="206">
        <v>1.24</v>
      </c>
      <c r="O30" s="206">
        <v>1.04</v>
      </c>
      <c r="P30" s="206">
        <v>2.56</v>
      </c>
      <c r="Q30" s="206">
        <v>3.01</v>
      </c>
      <c r="R30" s="206">
        <v>0.44</v>
      </c>
      <c r="S30" s="206">
        <v>0.28000000000000003</v>
      </c>
      <c r="T30" s="206">
        <v>0.56000000000000005</v>
      </c>
      <c r="U30" s="206">
        <v>11.56</v>
      </c>
      <c r="V30" s="206">
        <v>0.19</v>
      </c>
      <c r="W30" s="206">
        <v>0.35</v>
      </c>
      <c r="X30" s="206">
        <v>1.57</v>
      </c>
      <c r="Y30" s="206">
        <v>0</v>
      </c>
      <c r="Z30" s="206">
        <v>2.82</v>
      </c>
      <c r="AA30" s="206">
        <v>0.85</v>
      </c>
      <c r="AB30" s="206">
        <v>0</v>
      </c>
      <c r="AC30" s="206">
        <v>10.26</v>
      </c>
      <c r="AD30" s="206">
        <v>0</v>
      </c>
      <c r="AE30" s="206">
        <v>0</v>
      </c>
      <c r="AF30" s="206">
        <v>0</v>
      </c>
      <c r="AG30" s="206">
        <v>26.52</v>
      </c>
      <c r="AH30" s="206">
        <v>0</v>
      </c>
      <c r="AI30" s="206">
        <v>28.12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1.35</v>
      </c>
      <c r="E31" s="206">
        <v>0</v>
      </c>
      <c r="F31" s="206">
        <v>0</v>
      </c>
      <c r="G31" s="206">
        <v>5.59</v>
      </c>
      <c r="H31" s="206">
        <v>0</v>
      </c>
      <c r="I31" s="206">
        <v>24.39</v>
      </c>
      <c r="J31" s="206">
        <v>0.28000000000000003</v>
      </c>
      <c r="K31" s="206">
        <v>6.9</v>
      </c>
      <c r="L31" s="206">
        <v>0.91</v>
      </c>
      <c r="M31" s="206">
        <v>0</v>
      </c>
      <c r="N31" s="206">
        <v>1.24</v>
      </c>
      <c r="O31" s="206">
        <v>1.04</v>
      </c>
      <c r="P31" s="206">
        <v>2.56</v>
      </c>
      <c r="Q31" s="206">
        <v>3.01</v>
      </c>
      <c r="R31" s="206">
        <v>0.44</v>
      </c>
      <c r="S31" s="206">
        <v>0.28000000000000003</v>
      </c>
      <c r="T31" s="206">
        <v>0.56000000000000005</v>
      </c>
      <c r="U31" s="206">
        <v>11.56</v>
      </c>
      <c r="V31" s="206">
        <v>0.19</v>
      </c>
      <c r="W31" s="206">
        <v>0.35</v>
      </c>
      <c r="X31" s="206">
        <v>1.57</v>
      </c>
      <c r="Y31" s="206">
        <v>0</v>
      </c>
      <c r="Z31" s="206">
        <v>2.82</v>
      </c>
      <c r="AA31" s="206">
        <v>0.85</v>
      </c>
      <c r="AB31" s="206">
        <v>0</v>
      </c>
      <c r="AC31" s="206">
        <v>10.26</v>
      </c>
      <c r="AD31" s="206">
        <v>0</v>
      </c>
      <c r="AE31" s="206">
        <v>0</v>
      </c>
      <c r="AF31" s="206">
        <v>0</v>
      </c>
      <c r="AG31" s="206">
        <v>26.52</v>
      </c>
      <c r="AH31" s="206">
        <v>0</v>
      </c>
      <c r="AI31" s="206">
        <v>28.12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1.35</v>
      </c>
      <c r="E32" s="206">
        <v>0</v>
      </c>
      <c r="F32" s="206">
        <v>0</v>
      </c>
      <c r="G32" s="206">
        <v>5.59</v>
      </c>
      <c r="H32" s="206">
        <v>0</v>
      </c>
      <c r="I32" s="206">
        <v>24.39</v>
      </c>
      <c r="J32" s="206">
        <v>0.28000000000000003</v>
      </c>
      <c r="K32" s="206">
        <v>6.9</v>
      </c>
      <c r="L32" s="206">
        <v>0.91</v>
      </c>
      <c r="M32" s="206">
        <v>0</v>
      </c>
      <c r="N32" s="206">
        <v>1.24</v>
      </c>
      <c r="O32" s="206">
        <v>1.04</v>
      </c>
      <c r="P32" s="206">
        <v>2.56</v>
      </c>
      <c r="Q32" s="206">
        <v>3.01</v>
      </c>
      <c r="R32" s="206">
        <v>0.44</v>
      </c>
      <c r="S32" s="206">
        <v>0.28000000000000003</v>
      </c>
      <c r="T32" s="206">
        <v>0.56000000000000005</v>
      </c>
      <c r="U32" s="206">
        <v>11.56</v>
      </c>
      <c r="V32" s="206">
        <v>0.19</v>
      </c>
      <c r="W32" s="206">
        <v>0.35</v>
      </c>
      <c r="X32" s="206">
        <v>1.57</v>
      </c>
      <c r="Y32" s="206">
        <v>0</v>
      </c>
      <c r="Z32" s="206">
        <v>2.82</v>
      </c>
      <c r="AA32" s="206">
        <v>0.85</v>
      </c>
      <c r="AB32" s="206">
        <v>0</v>
      </c>
      <c r="AC32" s="206">
        <v>10.26</v>
      </c>
      <c r="AD32" s="206">
        <v>0</v>
      </c>
      <c r="AE32" s="206">
        <v>0</v>
      </c>
      <c r="AF32" s="206">
        <v>0</v>
      </c>
      <c r="AG32" s="206">
        <v>26.52</v>
      </c>
      <c r="AH32" s="206">
        <v>0</v>
      </c>
      <c r="AI32" s="206">
        <v>28.12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1.35</v>
      </c>
      <c r="E33" s="206">
        <v>0</v>
      </c>
      <c r="F33" s="206">
        <v>0</v>
      </c>
      <c r="G33" s="206">
        <v>5.59</v>
      </c>
      <c r="H33" s="206">
        <v>0</v>
      </c>
      <c r="I33" s="206">
        <v>24.39</v>
      </c>
      <c r="J33" s="206">
        <v>0.28000000000000003</v>
      </c>
      <c r="K33" s="206">
        <v>6.9</v>
      </c>
      <c r="L33" s="206">
        <v>0.91</v>
      </c>
      <c r="M33" s="206">
        <v>0</v>
      </c>
      <c r="N33" s="206">
        <v>1.24</v>
      </c>
      <c r="O33" s="206">
        <v>1.04</v>
      </c>
      <c r="P33" s="206">
        <v>2.56</v>
      </c>
      <c r="Q33" s="206">
        <v>3.01</v>
      </c>
      <c r="R33" s="206">
        <v>0.44</v>
      </c>
      <c r="S33" s="206">
        <v>0.28000000000000003</v>
      </c>
      <c r="T33" s="206">
        <v>0.56000000000000005</v>
      </c>
      <c r="U33" s="206">
        <v>11.56</v>
      </c>
      <c r="V33" s="206">
        <v>0.19</v>
      </c>
      <c r="W33" s="206">
        <v>0.35</v>
      </c>
      <c r="X33" s="206">
        <v>1.57</v>
      </c>
      <c r="Y33" s="206">
        <v>0</v>
      </c>
      <c r="Z33" s="206">
        <v>2.82</v>
      </c>
      <c r="AA33" s="206">
        <v>0.85</v>
      </c>
      <c r="AB33" s="206">
        <v>0</v>
      </c>
      <c r="AC33" s="206">
        <v>10.26</v>
      </c>
      <c r="AD33" s="206">
        <v>0</v>
      </c>
      <c r="AE33" s="206">
        <v>0</v>
      </c>
      <c r="AF33" s="206">
        <v>0</v>
      </c>
      <c r="AG33" s="206">
        <v>26.52</v>
      </c>
      <c r="AH33" s="206">
        <v>0</v>
      </c>
      <c r="AI33" s="206">
        <v>28.12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1.35</v>
      </c>
      <c r="E34" s="206">
        <v>0</v>
      </c>
      <c r="F34" s="206">
        <v>0</v>
      </c>
      <c r="G34" s="206">
        <v>5.59</v>
      </c>
      <c r="H34" s="206">
        <v>0</v>
      </c>
      <c r="I34" s="206">
        <v>24.39</v>
      </c>
      <c r="J34" s="206">
        <v>0.28000000000000003</v>
      </c>
      <c r="K34" s="206">
        <v>6.9</v>
      </c>
      <c r="L34" s="206">
        <v>0.91</v>
      </c>
      <c r="M34" s="206">
        <v>0</v>
      </c>
      <c r="N34" s="206">
        <v>1.24</v>
      </c>
      <c r="O34" s="206">
        <v>1.04</v>
      </c>
      <c r="P34" s="206">
        <v>2.56</v>
      </c>
      <c r="Q34" s="206">
        <v>3.01</v>
      </c>
      <c r="R34" s="206">
        <v>0.44</v>
      </c>
      <c r="S34" s="206">
        <v>0.28000000000000003</v>
      </c>
      <c r="T34" s="206">
        <v>0.56000000000000005</v>
      </c>
      <c r="U34" s="206">
        <v>11.56</v>
      </c>
      <c r="V34" s="206">
        <v>0.19</v>
      </c>
      <c r="W34" s="206">
        <v>0.35</v>
      </c>
      <c r="X34" s="206">
        <v>1.57</v>
      </c>
      <c r="Y34" s="206">
        <v>0</v>
      </c>
      <c r="Z34" s="206">
        <v>2.82</v>
      </c>
      <c r="AA34" s="206">
        <v>0.85</v>
      </c>
      <c r="AB34" s="206">
        <v>0</v>
      </c>
      <c r="AC34" s="206">
        <v>10.26</v>
      </c>
      <c r="AD34" s="206">
        <v>0</v>
      </c>
      <c r="AE34" s="206">
        <v>0</v>
      </c>
      <c r="AF34" s="206">
        <v>0</v>
      </c>
      <c r="AG34" s="206">
        <v>26.52</v>
      </c>
      <c r="AH34" s="206">
        <v>0</v>
      </c>
      <c r="AI34" s="206">
        <v>28.12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1.35</v>
      </c>
      <c r="E35" s="206">
        <v>0</v>
      </c>
      <c r="F35" s="206">
        <v>0</v>
      </c>
      <c r="G35" s="206">
        <v>5.59</v>
      </c>
      <c r="H35" s="206">
        <v>0</v>
      </c>
      <c r="I35" s="206">
        <v>24.11</v>
      </c>
      <c r="J35" s="206">
        <v>0.28000000000000003</v>
      </c>
      <c r="K35" s="206">
        <v>6.9</v>
      </c>
      <c r="L35" s="206">
        <v>0.91</v>
      </c>
      <c r="M35" s="206">
        <v>0</v>
      </c>
      <c r="N35" s="206">
        <v>1.24</v>
      </c>
      <c r="O35" s="206">
        <v>1.04</v>
      </c>
      <c r="P35" s="206">
        <v>2.56</v>
      </c>
      <c r="Q35" s="206">
        <v>3.01</v>
      </c>
      <c r="R35" s="206">
        <v>0.44</v>
      </c>
      <c r="S35" s="206">
        <v>0.28000000000000003</v>
      </c>
      <c r="T35" s="206">
        <v>0.56000000000000005</v>
      </c>
      <c r="U35" s="206">
        <v>11.56</v>
      </c>
      <c r="V35" s="206">
        <v>0.19</v>
      </c>
      <c r="W35" s="206">
        <v>0.35</v>
      </c>
      <c r="X35" s="206">
        <v>1.57</v>
      </c>
      <c r="Y35" s="206">
        <v>0</v>
      </c>
      <c r="Z35" s="206">
        <v>2.82</v>
      </c>
      <c r="AA35" s="206">
        <v>0.85</v>
      </c>
      <c r="AB35" s="206">
        <v>0</v>
      </c>
      <c r="AC35" s="206">
        <v>10.26</v>
      </c>
      <c r="AD35" s="206">
        <v>0</v>
      </c>
      <c r="AE35" s="206">
        <v>0</v>
      </c>
      <c r="AF35" s="206">
        <v>0</v>
      </c>
      <c r="AG35" s="206">
        <v>26.52</v>
      </c>
      <c r="AH35" s="206">
        <v>0</v>
      </c>
      <c r="AI35" s="206">
        <v>28.12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1.35</v>
      </c>
      <c r="E36" s="206">
        <v>0</v>
      </c>
      <c r="F36" s="206">
        <v>0</v>
      </c>
      <c r="G36" s="206">
        <v>5.59</v>
      </c>
      <c r="H36" s="206">
        <v>0</v>
      </c>
      <c r="I36" s="206">
        <v>24.11</v>
      </c>
      <c r="J36" s="206">
        <v>0.28000000000000003</v>
      </c>
      <c r="K36" s="206">
        <v>6.9</v>
      </c>
      <c r="L36" s="206">
        <v>0.91</v>
      </c>
      <c r="M36" s="206">
        <v>0</v>
      </c>
      <c r="N36" s="206">
        <v>1.24</v>
      </c>
      <c r="O36" s="206">
        <v>1.04</v>
      </c>
      <c r="P36" s="206">
        <v>2.56</v>
      </c>
      <c r="Q36" s="206">
        <v>3.01</v>
      </c>
      <c r="R36" s="206">
        <v>0.44</v>
      </c>
      <c r="S36" s="206">
        <v>0.28000000000000003</v>
      </c>
      <c r="T36" s="206">
        <v>0.56000000000000005</v>
      </c>
      <c r="U36" s="206">
        <v>11.56</v>
      </c>
      <c r="V36" s="206">
        <v>0.19</v>
      </c>
      <c r="W36" s="206">
        <v>0.35</v>
      </c>
      <c r="X36" s="206">
        <v>1.57</v>
      </c>
      <c r="Y36" s="206">
        <v>0</v>
      </c>
      <c r="Z36" s="206">
        <v>2.82</v>
      </c>
      <c r="AA36" s="206">
        <v>0.85</v>
      </c>
      <c r="AB36" s="206">
        <v>0</v>
      </c>
      <c r="AC36" s="206">
        <v>10.26</v>
      </c>
      <c r="AD36" s="206">
        <v>0</v>
      </c>
      <c r="AE36" s="206">
        <v>0</v>
      </c>
      <c r="AF36" s="206">
        <v>0</v>
      </c>
      <c r="AG36" s="206">
        <v>26.52</v>
      </c>
      <c r="AH36" s="206">
        <v>0</v>
      </c>
      <c r="AI36" s="206">
        <v>28.12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1.35</v>
      </c>
      <c r="E37" s="206">
        <v>0</v>
      </c>
      <c r="F37" s="206">
        <v>0</v>
      </c>
      <c r="G37" s="206">
        <v>5.59</v>
      </c>
      <c r="H37" s="206">
        <v>0</v>
      </c>
      <c r="I37" s="206">
        <v>24.11</v>
      </c>
      <c r="J37" s="206">
        <v>0.28000000000000003</v>
      </c>
      <c r="K37" s="206">
        <v>6.9</v>
      </c>
      <c r="L37" s="206">
        <v>0.91</v>
      </c>
      <c r="M37" s="206">
        <v>0</v>
      </c>
      <c r="N37" s="206">
        <v>1.24</v>
      </c>
      <c r="O37" s="206">
        <v>1.04</v>
      </c>
      <c r="P37" s="206">
        <v>2.56</v>
      </c>
      <c r="Q37" s="206">
        <v>2.83</v>
      </c>
      <c r="R37" s="206">
        <v>0.44</v>
      </c>
      <c r="S37" s="206">
        <v>0.28000000000000003</v>
      </c>
      <c r="T37" s="206">
        <v>0.56000000000000005</v>
      </c>
      <c r="U37" s="206">
        <v>11.56</v>
      </c>
      <c r="V37" s="206">
        <v>0.19</v>
      </c>
      <c r="W37" s="206">
        <v>0.36</v>
      </c>
      <c r="X37" s="206">
        <v>1.57</v>
      </c>
      <c r="Y37" s="206">
        <v>0</v>
      </c>
      <c r="Z37" s="206">
        <v>2.82</v>
      </c>
      <c r="AA37" s="206">
        <v>0.85</v>
      </c>
      <c r="AB37" s="206">
        <v>0</v>
      </c>
      <c r="AC37" s="206">
        <v>10.26</v>
      </c>
      <c r="AD37" s="206">
        <v>0</v>
      </c>
      <c r="AE37" s="206">
        <v>0</v>
      </c>
      <c r="AF37" s="206">
        <v>0</v>
      </c>
      <c r="AG37" s="206">
        <v>26.52</v>
      </c>
      <c r="AH37" s="206">
        <v>0</v>
      </c>
      <c r="AI37" s="206">
        <v>28.12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1.35</v>
      </c>
      <c r="E38" s="206">
        <v>0</v>
      </c>
      <c r="F38" s="206">
        <v>0</v>
      </c>
      <c r="G38" s="206">
        <v>5.59</v>
      </c>
      <c r="H38" s="206">
        <v>0</v>
      </c>
      <c r="I38" s="206">
        <v>24.11</v>
      </c>
      <c r="J38" s="206">
        <v>0.28000000000000003</v>
      </c>
      <c r="K38" s="206">
        <v>6.9</v>
      </c>
      <c r="L38" s="206">
        <v>0.91</v>
      </c>
      <c r="M38" s="206">
        <v>0</v>
      </c>
      <c r="N38" s="206">
        <v>1.24</v>
      </c>
      <c r="O38" s="206">
        <v>1.04</v>
      </c>
      <c r="P38" s="206">
        <v>2.56</v>
      </c>
      <c r="Q38" s="206">
        <v>2.83</v>
      </c>
      <c r="R38" s="206">
        <v>0.44</v>
      </c>
      <c r="S38" s="206">
        <v>0.28000000000000003</v>
      </c>
      <c r="T38" s="206">
        <v>0.56000000000000005</v>
      </c>
      <c r="U38" s="206">
        <v>11.56</v>
      </c>
      <c r="V38" s="206">
        <v>0.19</v>
      </c>
      <c r="W38" s="206">
        <v>0.36</v>
      </c>
      <c r="X38" s="206">
        <v>1.57</v>
      </c>
      <c r="Y38" s="206">
        <v>0</v>
      </c>
      <c r="Z38" s="206">
        <v>2.82</v>
      </c>
      <c r="AA38" s="206">
        <v>0.85</v>
      </c>
      <c r="AB38" s="206">
        <v>0</v>
      </c>
      <c r="AC38" s="206">
        <v>10.26</v>
      </c>
      <c r="AD38" s="206">
        <v>0</v>
      </c>
      <c r="AE38" s="206">
        <v>0</v>
      </c>
      <c r="AF38" s="206">
        <v>0</v>
      </c>
      <c r="AG38" s="206">
        <v>26.52</v>
      </c>
      <c r="AH38" s="206">
        <v>0</v>
      </c>
      <c r="AI38" s="206">
        <v>28.12</v>
      </c>
      <c r="AJ38" s="206">
        <v>0</v>
      </c>
      <c r="AK38" s="206">
        <v>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1.35</v>
      </c>
      <c r="E39" s="206">
        <v>0</v>
      </c>
      <c r="F39" s="206">
        <v>0</v>
      </c>
      <c r="G39" s="206">
        <v>5.59</v>
      </c>
      <c r="H39" s="206">
        <v>0</v>
      </c>
      <c r="I39" s="206">
        <v>24.11</v>
      </c>
      <c r="J39" s="206">
        <v>0.28000000000000003</v>
      </c>
      <c r="K39" s="206">
        <v>6.9</v>
      </c>
      <c r="L39" s="206">
        <v>0.91</v>
      </c>
      <c r="M39" s="206">
        <v>0</v>
      </c>
      <c r="N39" s="206">
        <v>1.24</v>
      </c>
      <c r="O39" s="206">
        <v>1.04</v>
      </c>
      <c r="P39" s="206">
        <v>2.56</v>
      </c>
      <c r="Q39" s="206">
        <v>2.83</v>
      </c>
      <c r="R39" s="206">
        <v>0.44</v>
      </c>
      <c r="S39" s="206">
        <v>0.28000000000000003</v>
      </c>
      <c r="T39" s="206">
        <v>0.56000000000000005</v>
      </c>
      <c r="U39" s="206">
        <v>11.56</v>
      </c>
      <c r="V39" s="206">
        <v>0.19</v>
      </c>
      <c r="W39" s="206">
        <v>0.36</v>
      </c>
      <c r="X39" s="206">
        <v>1.57</v>
      </c>
      <c r="Y39" s="206">
        <v>0</v>
      </c>
      <c r="Z39" s="206">
        <v>2.82</v>
      </c>
      <c r="AA39" s="206">
        <v>0.85</v>
      </c>
      <c r="AB39" s="206">
        <v>0</v>
      </c>
      <c r="AC39" s="206">
        <v>10.26</v>
      </c>
      <c r="AD39" s="206">
        <v>0</v>
      </c>
      <c r="AE39" s="206">
        <v>0</v>
      </c>
      <c r="AF39" s="206">
        <v>0</v>
      </c>
      <c r="AG39" s="206">
        <v>26.52</v>
      </c>
      <c r="AH39" s="206">
        <v>0</v>
      </c>
      <c r="AI39" s="206">
        <v>28.12</v>
      </c>
      <c r="AJ39" s="206">
        <v>0</v>
      </c>
      <c r="AK39" s="206">
        <v>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1.35</v>
      </c>
      <c r="E40" s="206">
        <v>0</v>
      </c>
      <c r="F40" s="206">
        <v>0</v>
      </c>
      <c r="G40" s="206">
        <v>5.59</v>
      </c>
      <c r="H40" s="206">
        <v>0</v>
      </c>
      <c r="I40" s="206">
        <v>24.11</v>
      </c>
      <c r="J40" s="206">
        <v>0.28000000000000003</v>
      </c>
      <c r="K40" s="206">
        <v>6.9</v>
      </c>
      <c r="L40" s="206">
        <v>0.91</v>
      </c>
      <c r="M40" s="206">
        <v>0</v>
      </c>
      <c r="N40" s="206">
        <v>1.24</v>
      </c>
      <c r="O40" s="206">
        <v>1.04</v>
      </c>
      <c r="P40" s="206">
        <v>2.56</v>
      </c>
      <c r="Q40" s="206">
        <v>2.83</v>
      </c>
      <c r="R40" s="206">
        <v>0.44</v>
      </c>
      <c r="S40" s="206">
        <v>0.28000000000000003</v>
      </c>
      <c r="T40" s="206">
        <v>0.56000000000000005</v>
      </c>
      <c r="U40" s="206">
        <v>11.56</v>
      </c>
      <c r="V40" s="206">
        <v>0.19</v>
      </c>
      <c r="W40" s="206">
        <v>0.36</v>
      </c>
      <c r="X40" s="206">
        <v>1.57</v>
      </c>
      <c r="Y40" s="206">
        <v>0</v>
      </c>
      <c r="Z40" s="206">
        <v>2.82</v>
      </c>
      <c r="AA40" s="206">
        <v>0.85</v>
      </c>
      <c r="AB40" s="206">
        <v>0</v>
      </c>
      <c r="AC40" s="206">
        <v>10.4</v>
      </c>
      <c r="AD40" s="206">
        <v>0</v>
      </c>
      <c r="AE40" s="206">
        <v>0</v>
      </c>
      <c r="AF40" s="206">
        <v>0</v>
      </c>
      <c r="AG40" s="206">
        <v>26.52</v>
      </c>
      <c r="AH40" s="206">
        <v>0</v>
      </c>
      <c r="AI40" s="206">
        <v>28.12</v>
      </c>
      <c r="AJ40" s="206">
        <v>0</v>
      </c>
      <c r="AK40" s="206">
        <v>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1.35</v>
      </c>
      <c r="E41" s="206">
        <v>0</v>
      </c>
      <c r="F41" s="206">
        <v>0</v>
      </c>
      <c r="G41" s="206">
        <v>5.59</v>
      </c>
      <c r="H41" s="206">
        <v>0</v>
      </c>
      <c r="I41" s="206">
        <v>24.11</v>
      </c>
      <c r="J41" s="206">
        <v>0.28000000000000003</v>
      </c>
      <c r="K41" s="206">
        <v>6.9</v>
      </c>
      <c r="L41" s="206">
        <v>0.91</v>
      </c>
      <c r="M41" s="206">
        <v>0</v>
      </c>
      <c r="N41" s="206">
        <v>1.24</v>
      </c>
      <c r="O41" s="206">
        <v>1.04</v>
      </c>
      <c r="P41" s="206">
        <v>2.56</v>
      </c>
      <c r="Q41" s="206">
        <v>2.83</v>
      </c>
      <c r="R41" s="206">
        <v>0.44</v>
      </c>
      <c r="S41" s="206">
        <v>0.28000000000000003</v>
      </c>
      <c r="T41" s="206">
        <v>0.56000000000000005</v>
      </c>
      <c r="U41" s="206">
        <v>11.56</v>
      </c>
      <c r="V41" s="206">
        <v>0.19</v>
      </c>
      <c r="W41" s="206">
        <v>0.36</v>
      </c>
      <c r="X41" s="206">
        <v>1.57</v>
      </c>
      <c r="Y41" s="206">
        <v>0</v>
      </c>
      <c r="Z41" s="206">
        <v>2.82</v>
      </c>
      <c r="AA41" s="206">
        <v>0.85</v>
      </c>
      <c r="AB41" s="206">
        <v>0</v>
      </c>
      <c r="AC41" s="206">
        <v>10.4</v>
      </c>
      <c r="AD41" s="206">
        <v>0</v>
      </c>
      <c r="AE41" s="206">
        <v>0</v>
      </c>
      <c r="AF41" s="206">
        <v>0</v>
      </c>
      <c r="AG41" s="206">
        <v>26.52</v>
      </c>
      <c r="AH41" s="206">
        <v>0</v>
      </c>
      <c r="AI41" s="206">
        <v>28.12</v>
      </c>
      <c r="AJ41" s="206">
        <v>0</v>
      </c>
      <c r="AK41" s="206">
        <v>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1.35</v>
      </c>
      <c r="E42" s="206">
        <v>0</v>
      </c>
      <c r="F42" s="206">
        <v>0</v>
      </c>
      <c r="G42" s="206">
        <v>5.59</v>
      </c>
      <c r="H42" s="206">
        <v>0</v>
      </c>
      <c r="I42" s="206">
        <v>24.11</v>
      </c>
      <c r="J42" s="206">
        <v>0.28000000000000003</v>
      </c>
      <c r="K42" s="206">
        <v>6.9</v>
      </c>
      <c r="L42" s="206">
        <v>0.91</v>
      </c>
      <c r="M42" s="206">
        <v>0</v>
      </c>
      <c r="N42" s="206">
        <v>1.24</v>
      </c>
      <c r="O42" s="206">
        <v>1.04</v>
      </c>
      <c r="P42" s="206">
        <v>2.56</v>
      </c>
      <c r="Q42" s="206">
        <v>2.83</v>
      </c>
      <c r="R42" s="206">
        <v>0.44</v>
      </c>
      <c r="S42" s="206">
        <v>0.28000000000000003</v>
      </c>
      <c r="T42" s="206">
        <v>0.56000000000000005</v>
      </c>
      <c r="U42" s="206">
        <v>11.56</v>
      </c>
      <c r="V42" s="206">
        <v>0.19</v>
      </c>
      <c r="W42" s="206">
        <v>0.36</v>
      </c>
      <c r="X42" s="206">
        <v>1.57</v>
      </c>
      <c r="Y42" s="206">
        <v>0</v>
      </c>
      <c r="Z42" s="206">
        <v>2.82</v>
      </c>
      <c r="AA42" s="206">
        <v>0.85</v>
      </c>
      <c r="AB42" s="206">
        <v>0</v>
      </c>
      <c r="AC42" s="206">
        <v>10.4</v>
      </c>
      <c r="AD42" s="206">
        <v>0</v>
      </c>
      <c r="AE42" s="206">
        <v>0</v>
      </c>
      <c r="AF42" s="206">
        <v>0</v>
      </c>
      <c r="AG42" s="206">
        <v>26.52</v>
      </c>
      <c r="AH42" s="206">
        <v>0</v>
      </c>
      <c r="AI42" s="206">
        <v>28.12</v>
      </c>
      <c r="AJ42" s="206">
        <v>0</v>
      </c>
      <c r="AK42" s="206">
        <v>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1.35</v>
      </c>
      <c r="E43" s="206">
        <v>0</v>
      </c>
      <c r="F43" s="206">
        <v>0</v>
      </c>
      <c r="G43" s="206">
        <v>5.59</v>
      </c>
      <c r="H43" s="206">
        <v>0</v>
      </c>
      <c r="I43" s="206">
        <v>24.11</v>
      </c>
      <c r="J43" s="206">
        <v>0.28000000000000003</v>
      </c>
      <c r="K43" s="206">
        <v>6.9</v>
      </c>
      <c r="L43" s="206">
        <v>22.69</v>
      </c>
      <c r="M43" s="206">
        <v>0</v>
      </c>
      <c r="N43" s="206">
        <v>1.24</v>
      </c>
      <c r="O43" s="206">
        <v>1.04</v>
      </c>
      <c r="P43" s="206">
        <v>2.56</v>
      </c>
      <c r="Q43" s="206">
        <v>2.83</v>
      </c>
      <c r="R43" s="206">
        <v>0.44</v>
      </c>
      <c r="S43" s="206">
        <v>0.28000000000000003</v>
      </c>
      <c r="T43" s="206">
        <v>0.56000000000000005</v>
      </c>
      <c r="U43" s="206">
        <v>11.56</v>
      </c>
      <c r="V43" s="206">
        <v>0.19</v>
      </c>
      <c r="W43" s="206">
        <v>0.35</v>
      </c>
      <c r="X43" s="206">
        <v>1.57</v>
      </c>
      <c r="Y43" s="206">
        <v>0</v>
      </c>
      <c r="Z43" s="206">
        <v>2.82</v>
      </c>
      <c r="AA43" s="206">
        <v>0.85</v>
      </c>
      <c r="AB43" s="206">
        <v>0</v>
      </c>
      <c r="AC43" s="206">
        <v>10.4</v>
      </c>
      <c r="AD43" s="206">
        <v>0</v>
      </c>
      <c r="AE43" s="206">
        <v>0</v>
      </c>
      <c r="AF43" s="206">
        <v>0</v>
      </c>
      <c r="AG43" s="206">
        <v>26.52</v>
      </c>
      <c r="AH43" s="206">
        <v>0</v>
      </c>
      <c r="AI43" s="206">
        <v>28.12</v>
      </c>
      <c r="AJ43" s="206">
        <v>0</v>
      </c>
      <c r="AK43" s="206">
        <v>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1.35</v>
      </c>
      <c r="E44" s="206">
        <v>0</v>
      </c>
      <c r="F44" s="206">
        <v>0</v>
      </c>
      <c r="G44" s="206">
        <v>5.59</v>
      </c>
      <c r="H44" s="206">
        <v>0</v>
      </c>
      <c r="I44" s="206">
        <v>24.11</v>
      </c>
      <c r="J44" s="206">
        <v>0.28000000000000003</v>
      </c>
      <c r="K44" s="206">
        <v>6.9</v>
      </c>
      <c r="L44" s="206">
        <v>22.69</v>
      </c>
      <c r="M44" s="206">
        <v>0</v>
      </c>
      <c r="N44" s="206">
        <v>1.24</v>
      </c>
      <c r="O44" s="206">
        <v>1.04</v>
      </c>
      <c r="P44" s="206">
        <v>2.56</v>
      </c>
      <c r="Q44" s="206">
        <v>2.83</v>
      </c>
      <c r="R44" s="206">
        <v>0.44</v>
      </c>
      <c r="S44" s="206">
        <v>0.28000000000000003</v>
      </c>
      <c r="T44" s="206">
        <v>0.56000000000000005</v>
      </c>
      <c r="U44" s="206">
        <v>11.56</v>
      </c>
      <c r="V44" s="206">
        <v>0.19</v>
      </c>
      <c r="W44" s="206">
        <v>0.35</v>
      </c>
      <c r="X44" s="206">
        <v>1.57</v>
      </c>
      <c r="Y44" s="206">
        <v>0</v>
      </c>
      <c r="Z44" s="206">
        <v>2.82</v>
      </c>
      <c r="AA44" s="206">
        <v>0.85</v>
      </c>
      <c r="AB44" s="206">
        <v>0</v>
      </c>
      <c r="AC44" s="206">
        <v>10.4</v>
      </c>
      <c r="AD44" s="206">
        <v>0</v>
      </c>
      <c r="AE44" s="206">
        <v>0</v>
      </c>
      <c r="AF44" s="206">
        <v>0</v>
      </c>
      <c r="AG44" s="206">
        <v>26.52</v>
      </c>
      <c r="AH44" s="206">
        <v>0</v>
      </c>
      <c r="AI44" s="206">
        <v>28.12</v>
      </c>
      <c r="AJ44" s="206">
        <v>0</v>
      </c>
      <c r="AK44" s="206">
        <v>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1.35</v>
      </c>
      <c r="E45" s="206">
        <v>0</v>
      </c>
      <c r="F45" s="206">
        <v>0</v>
      </c>
      <c r="G45" s="206">
        <v>5.59</v>
      </c>
      <c r="H45" s="206">
        <v>0</v>
      </c>
      <c r="I45" s="206">
        <v>24.11</v>
      </c>
      <c r="J45" s="206">
        <v>0.28000000000000003</v>
      </c>
      <c r="K45" s="206">
        <v>6.9</v>
      </c>
      <c r="L45" s="206">
        <v>22.69</v>
      </c>
      <c r="M45" s="206">
        <v>0</v>
      </c>
      <c r="N45" s="206">
        <v>1.24</v>
      </c>
      <c r="O45" s="206">
        <v>1.04</v>
      </c>
      <c r="P45" s="206">
        <v>2.56</v>
      </c>
      <c r="Q45" s="206">
        <v>2.83</v>
      </c>
      <c r="R45" s="206">
        <v>0.44</v>
      </c>
      <c r="S45" s="206">
        <v>0.28000000000000003</v>
      </c>
      <c r="T45" s="206">
        <v>0.56000000000000005</v>
      </c>
      <c r="U45" s="206">
        <v>11.56</v>
      </c>
      <c r="V45" s="206">
        <v>0.19</v>
      </c>
      <c r="W45" s="206">
        <v>0.35</v>
      </c>
      <c r="X45" s="206">
        <v>1.57</v>
      </c>
      <c r="Y45" s="206">
        <v>0</v>
      </c>
      <c r="Z45" s="206">
        <v>2.82</v>
      </c>
      <c r="AA45" s="206">
        <v>0.85</v>
      </c>
      <c r="AB45" s="206">
        <v>0</v>
      </c>
      <c r="AC45" s="206">
        <v>10.4</v>
      </c>
      <c r="AD45" s="206">
        <v>0</v>
      </c>
      <c r="AE45" s="206">
        <v>0</v>
      </c>
      <c r="AF45" s="206">
        <v>0</v>
      </c>
      <c r="AG45" s="206">
        <v>26.52</v>
      </c>
      <c r="AH45" s="206">
        <v>0</v>
      </c>
      <c r="AI45" s="206">
        <v>28.12</v>
      </c>
      <c r="AJ45" s="206">
        <v>0</v>
      </c>
      <c r="AK45" s="206">
        <v>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1.35</v>
      </c>
      <c r="E46" s="206">
        <v>0</v>
      </c>
      <c r="F46" s="206">
        <v>0</v>
      </c>
      <c r="G46" s="206">
        <v>5.59</v>
      </c>
      <c r="H46" s="206">
        <v>0</v>
      </c>
      <c r="I46" s="206">
        <v>24.11</v>
      </c>
      <c r="J46" s="206">
        <v>0.28000000000000003</v>
      </c>
      <c r="K46" s="206">
        <v>6.9</v>
      </c>
      <c r="L46" s="206">
        <v>22.69</v>
      </c>
      <c r="M46" s="206">
        <v>0</v>
      </c>
      <c r="N46" s="206">
        <v>1.24</v>
      </c>
      <c r="O46" s="206">
        <v>1.04</v>
      </c>
      <c r="P46" s="206">
        <v>2.56</v>
      </c>
      <c r="Q46" s="206">
        <v>2.83</v>
      </c>
      <c r="R46" s="206">
        <v>0.44</v>
      </c>
      <c r="S46" s="206">
        <v>0.28000000000000003</v>
      </c>
      <c r="T46" s="206">
        <v>0.56000000000000005</v>
      </c>
      <c r="U46" s="206">
        <v>11.56</v>
      </c>
      <c r="V46" s="206">
        <v>0.19</v>
      </c>
      <c r="W46" s="206">
        <v>0.35</v>
      </c>
      <c r="X46" s="206">
        <v>1.57</v>
      </c>
      <c r="Y46" s="206">
        <v>0</v>
      </c>
      <c r="Z46" s="206">
        <v>2.82</v>
      </c>
      <c r="AA46" s="206">
        <v>0.85</v>
      </c>
      <c r="AB46" s="206">
        <v>0</v>
      </c>
      <c r="AC46" s="206">
        <v>10.4</v>
      </c>
      <c r="AD46" s="206">
        <v>0</v>
      </c>
      <c r="AE46" s="206">
        <v>0</v>
      </c>
      <c r="AF46" s="206">
        <v>0</v>
      </c>
      <c r="AG46" s="206">
        <v>26.52</v>
      </c>
      <c r="AH46" s="206">
        <v>0</v>
      </c>
      <c r="AI46" s="206">
        <v>28.12</v>
      </c>
      <c r="AJ46" s="206">
        <v>0</v>
      </c>
      <c r="AK46" s="206">
        <v>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1.35</v>
      </c>
      <c r="E47" s="206">
        <v>0</v>
      </c>
      <c r="F47" s="206">
        <v>0</v>
      </c>
      <c r="G47" s="206">
        <v>5.59</v>
      </c>
      <c r="H47" s="206">
        <v>0</v>
      </c>
      <c r="I47" s="206">
        <v>24.11</v>
      </c>
      <c r="J47" s="206">
        <v>0.28000000000000003</v>
      </c>
      <c r="K47" s="206">
        <v>6.9</v>
      </c>
      <c r="L47" s="206">
        <v>7.73</v>
      </c>
      <c r="M47" s="206">
        <v>0</v>
      </c>
      <c r="N47" s="206">
        <v>1.24</v>
      </c>
      <c r="O47" s="206">
        <v>1.04</v>
      </c>
      <c r="P47" s="206">
        <v>2.56</v>
      </c>
      <c r="Q47" s="206">
        <v>2.83</v>
      </c>
      <c r="R47" s="206">
        <v>0.44</v>
      </c>
      <c r="S47" s="206">
        <v>0.28000000000000003</v>
      </c>
      <c r="T47" s="206">
        <v>0.56000000000000005</v>
      </c>
      <c r="U47" s="206">
        <v>11.56</v>
      </c>
      <c r="V47" s="206">
        <v>0.19</v>
      </c>
      <c r="W47" s="206">
        <v>0.34</v>
      </c>
      <c r="X47" s="206">
        <v>1.57</v>
      </c>
      <c r="Y47" s="206">
        <v>0</v>
      </c>
      <c r="Z47" s="206">
        <v>2.82</v>
      </c>
      <c r="AA47" s="206">
        <v>0.85</v>
      </c>
      <c r="AB47" s="206">
        <v>0</v>
      </c>
      <c r="AC47" s="206">
        <v>10.4</v>
      </c>
      <c r="AD47" s="206">
        <v>0</v>
      </c>
      <c r="AE47" s="206">
        <v>0</v>
      </c>
      <c r="AF47" s="206">
        <v>0</v>
      </c>
      <c r="AG47" s="206">
        <v>26.52</v>
      </c>
      <c r="AH47" s="206">
        <v>0</v>
      </c>
      <c r="AI47" s="206">
        <v>28.12</v>
      </c>
      <c r="AJ47" s="206">
        <v>0</v>
      </c>
      <c r="AK47" s="206">
        <v>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1.35</v>
      </c>
      <c r="E48" s="206">
        <v>0</v>
      </c>
      <c r="F48" s="206">
        <v>0</v>
      </c>
      <c r="G48" s="206">
        <v>5.59</v>
      </c>
      <c r="H48" s="206">
        <v>0</v>
      </c>
      <c r="I48" s="206">
        <v>24.11</v>
      </c>
      <c r="J48" s="206">
        <v>0.28000000000000003</v>
      </c>
      <c r="K48" s="206">
        <v>6.9</v>
      </c>
      <c r="L48" s="206">
        <v>7.73</v>
      </c>
      <c r="M48" s="206">
        <v>0</v>
      </c>
      <c r="N48" s="206">
        <v>1.24</v>
      </c>
      <c r="O48" s="206">
        <v>1.04</v>
      </c>
      <c r="P48" s="206">
        <v>2.56</v>
      </c>
      <c r="Q48" s="206">
        <v>2.83</v>
      </c>
      <c r="R48" s="206">
        <v>0.44</v>
      </c>
      <c r="S48" s="206">
        <v>0.28000000000000003</v>
      </c>
      <c r="T48" s="206">
        <v>0.56000000000000005</v>
      </c>
      <c r="U48" s="206">
        <v>11.56</v>
      </c>
      <c r="V48" s="206">
        <v>0.19</v>
      </c>
      <c r="W48" s="206">
        <v>0.34</v>
      </c>
      <c r="X48" s="206">
        <v>1.57</v>
      </c>
      <c r="Y48" s="206">
        <v>0</v>
      </c>
      <c r="Z48" s="206">
        <v>2.82</v>
      </c>
      <c r="AA48" s="206">
        <v>0.85</v>
      </c>
      <c r="AB48" s="206">
        <v>0</v>
      </c>
      <c r="AC48" s="206">
        <v>10.4</v>
      </c>
      <c r="AD48" s="206">
        <v>0</v>
      </c>
      <c r="AE48" s="206">
        <v>0</v>
      </c>
      <c r="AF48" s="206">
        <v>0</v>
      </c>
      <c r="AG48" s="206">
        <v>26.52</v>
      </c>
      <c r="AH48" s="206">
        <v>0</v>
      </c>
      <c r="AI48" s="206">
        <v>28.12</v>
      </c>
      <c r="AJ48" s="206">
        <v>0</v>
      </c>
      <c r="AK48" s="206">
        <v>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1.35</v>
      </c>
      <c r="E49" s="206">
        <v>0</v>
      </c>
      <c r="F49" s="206">
        <v>0</v>
      </c>
      <c r="G49" s="206">
        <v>5.59</v>
      </c>
      <c r="H49" s="206">
        <v>0</v>
      </c>
      <c r="I49" s="206">
        <v>24.11</v>
      </c>
      <c r="J49" s="206">
        <v>0.28000000000000003</v>
      </c>
      <c r="K49" s="206">
        <v>6.9</v>
      </c>
      <c r="L49" s="206">
        <v>7.73</v>
      </c>
      <c r="M49" s="206">
        <v>0</v>
      </c>
      <c r="N49" s="206">
        <v>1.24</v>
      </c>
      <c r="O49" s="206">
        <v>1.04</v>
      </c>
      <c r="P49" s="206">
        <v>2.56</v>
      </c>
      <c r="Q49" s="206">
        <v>2.83</v>
      </c>
      <c r="R49" s="206">
        <v>0.44</v>
      </c>
      <c r="S49" s="206">
        <v>0.28000000000000003</v>
      </c>
      <c r="T49" s="206">
        <v>0.56000000000000005</v>
      </c>
      <c r="U49" s="206">
        <v>11.56</v>
      </c>
      <c r="V49" s="206">
        <v>0.19</v>
      </c>
      <c r="W49" s="206">
        <v>0.34</v>
      </c>
      <c r="X49" s="206">
        <v>1.57</v>
      </c>
      <c r="Y49" s="206">
        <v>0</v>
      </c>
      <c r="Z49" s="206">
        <v>2.82</v>
      </c>
      <c r="AA49" s="206">
        <v>0.85</v>
      </c>
      <c r="AB49" s="206">
        <v>0</v>
      </c>
      <c r="AC49" s="206">
        <v>10.4</v>
      </c>
      <c r="AD49" s="206">
        <v>0</v>
      </c>
      <c r="AE49" s="206">
        <v>0</v>
      </c>
      <c r="AF49" s="206">
        <v>0</v>
      </c>
      <c r="AG49" s="206">
        <v>26.52</v>
      </c>
      <c r="AH49" s="206">
        <v>0</v>
      </c>
      <c r="AI49" s="206">
        <v>28.12</v>
      </c>
      <c r="AJ49" s="206">
        <v>0</v>
      </c>
      <c r="AK49" s="206">
        <v>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1.35</v>
      </c>
      <c r="E50" s="206">
        <v>0</v>
      </c>
      <c r="F50" s="206">
        <v>0</v>
      </c>
      <c r="G50" s="206">
        <v>5.59</v>
      </c>
      <c r="H50" s="206">
        <v>0</v>
      </c>
      <c r="I50" s="206">
        <v>24.11</v>
      </c>
      <c r="J50" s="206">
        <v>0.28000000000000003</v>
      </c>
      <c r="K50" s="206">
        <v>6.9</v>
      </c>
      <c r="L50" s="206">
        <v>7.73</v>
      </c>
      <c r="M50" s="206">
        <v>0</v>
      </c>
      <c r="N50" s="206">
        <v>1.24</v>
      </c>
      <c r="O50" s="206">
        <v>1.04</v>
      </c>
      <c r="P50" s="206">
        <v>2.56</v>
      </c>
      <c r="Q50" s="206">
        <v>2.83</v>
      </c>
      <c r="R50" s="206">
        <v>0.44</v>
      </c>
      <c r="S50" s="206">
        <v>0.28000000000000003</v>
      </c>
      <c r="T50" s="206">
        <v>0.56000000000000005</v>
      </c>
      <c r="U50" s="206">
        <v>11.56</v>
      </c>
      <c r="V50" s="206">
        <v>0.19</v>
      </c>
      <c r="W50" s="206">
        <v>0.34</v>
      </c>
      <c r="X50" s="206">
        <v>1.57</v>
      </c>
      <c r="Y50" s="206">
        <v>0</v>
      </c>
      <c r="Z50" s="206">
        <v>2.82</v>
      </c>
      <c r="AA50" s="206">
        <v>0.85</v>
      </c>
      <c r="AB50" s="206">
        <v>0</v>
      </c>
      <c r="AC50" s="206">
        <v>10.4</v>
      </c>
      <c r="AD50" s="206">
        <v>0</v>
      </c>
      <c r="AE50" s="206">
        <v>0</v>
      </c>
      <c r="AF50" s="206">
        <v>0</v>
      </c>
      <c r="AG50" s="206">
        <v>26.52</v>
      </c>
      <c r="AH50" s="206">
        <v>0</v>
      </c>
      <c r="AI50" s="206">
        <v>28.12</v>
      </c>
      <c r="AJ50" s="206">
        <v>0</v>
      </c>
      <c r="AK50" s="206">
        <v>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1.35</v>
      </c>
      <c r="E51" s="206">
        <v>0</v>
      </c>
      <c r="F51" s="206">
        <v>0</v>
      </c>
      <c r="G51" s="206">
        <v>5.59</v>
      </c>
      <c r="H51" s="206">
        <v>0</v>
      </c>
      <c r="I51" s="206">
        <v>23.97</v>
      </c>
      <c r="J51" s="206">
        <v>0.28000000000000003</v>
      </c>
      <c r="K51" s="206">
        <v>6.9</v>
      </c>
      <c r="L51" s="206">
        <v>7.73</v>
      </c>
      <c r="M51" s="206">
        <v>0</v>
      </c>
      <c r="N51" s="206">
        <v>1.24</v>
      </c>
      <c r="O51" s="206">
        <v>1.04</v>
      </c>
      <c r="P51" s="206">
        <v>2.56</v>
      </c>
      <c r="Q51" s="206">
        <v>2.63</v>
      </c>
      <c r="R51" s="206">
        <v>0.44</v>
      </c>
      <c r="S51" s="206">
        <v>0.28000000000000003</v>
      </c>
      <c r="T51" s="206">
        <v>0.56000000000000005</v>
      </c>
      <c r="U51" s="206">
        <v>11.56</v>
      </c>
      <c r="V51" s="206">
        <v>0.19</v>
      </c>
      <c r="W51" s="206">
        <v>0.33</v>
      </c>
      <c r="X51" s="206">
        <v>1.57</v>
      </c>
      <c r="Y51" s="206">
        <v>0</v>
      </c>
      <c r="Z51" s="206">
        <v>2.82</v>
      </c>
      <c r="AA51" s="206">
        <v>0.85</v>
      </c>
      <c r="AB51" s="206">
        <v>0</v>
      </c>
      <c r="AC51" s="206">
        <v>10.4</v>
      </c>
      <c r="AD51" s="206">
        <v>0</v>
      </c>
      <c r="AE51" s="206">
        <v>0</v>
      </c>
      <c r="AF51" s="206">
        <v>0</v>
      </c>
      <c r="AG51" s="206">
        <v>26.52</v>
      </c>
      <c r="AH51" s="206">
        <v>0</v>
      </c>
      <c r="AI51" s="206">
        <v>28.12</v>
      </c>
      <c r="AJ51" s="206">
        <v>0</v>
      </c>
      <c r="AK51" s="206">
        <v>10.210000000000001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1.35</v>
      </c>
      <c r="E52" s="206">
        <v>0</v>
      </c>
      <c r="F52" s="206">
        <v>0</v>
      </c>
      <c r="G52" s="206">
        <v>5.59</v>
      </c>
      <c r="H52" s="206">
        <v>0</v>
      </c>
      <c r="I52" s="206">
        <v>23.97</v>
      </c>
      <c r="J52" s="206">
        <v>0.28000000000000003</v>
      </c>
      <c r="K52" s="206">
        <v>6.9</v>
      </c>
      <c r="L52" s="206">
        <v>7.73</v>
      </c>
      <c r="M52" s="206">
        <v>0</v>
      </c>
      <c r="N52" s="206">
        <v>1.24</v>
      </c>
      <c r="O52" s="206">
        <v>1.04</v>
      </c>
      <c r="P52" s="206">
        <v>2.56</v>
      </c>
      <c r="Q52" s="206">
        <v>2.63</v>
      </c>
      <c r="R52" s="206">
        <v>0.44</v>
      </c>
      <c r="S52" s="206">
        <v>0.28000000000000003</v>
      </c>
      <c r="T52" s="206">
        <v>0.56000000000000005</v>
      </c>
      <c r="U52" s="206">
        <v>11.56</v>
      </c>
      <c r="V52" s="206">
        <v>0.19</v>
      </c>
      <c r="W52" s="206">
        <v>0.33</v>
      </c>
      <c r="X52" s="206">
        <v>1.57</v>
      </c>
      <c r="Y52" s="206">
        <v>0</v>
      </c>
      <c r="Z52" s="206">
        <v>2.82</v>
      </c>
      <c r="AA52" s="206">
        <v>0.85</v>
      </c>
      <c r="AB52" s="206">
        <v>0</v>
      </c>
      <c r="AC52" s="206">
        <v>10.4</v>
      </c>
      <c r="AD52" s="206">
        <v>0</v>
      </c>
      <c r="AE52" s="206">
        <v>0</v>
      </c>
      <c r="AF52" s="206">
        <v>0</v>
      </c>
      <c r="AG52" s="206">
        <v>26.52</v>
      </c>
      <c r="AH52" s="206">
        <v>0</v>
      </c>
      <c r="AI52" s="206">
        <v>28.12</v>
      </c>
      <c r="AJ52" s="206">
        <v>0</v>
      </c>
      <c r="AK52" s="206">
        <v>10.210000000000001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1.35</v>
      </c>
      <c r="E53" s="206">
        <v>0</v>
      </c>
      <c r="F53" s="206">
        <v>0</v>
      </c>
      <c r="G53" s="206">
        <v>5.59</v>
      </c>
      <c r="H53" s="206">
        <v>0</v>
      </c>
      <c r="I53" s="206">
        <v>23.97</v>
      </c>
      <c r="J53" s="206">
        <v>0.28000000000000003</v>
      </c>
      <c r="K53" s="206">
        <v>6.9</v>
      </c>
      <c r="L53" s="206">
        <v>7.73</v>
      </c>
      <c r="M53" s="206">
        <v>0</v>
      </c>
      <c r="N53" s="206">
        <v>1.24</v>
      </c>
      <c r="O53" s="206">
        <v>1.04</v>
      </c>
      <c r="P53" s="206">
        <v>2.56</v>
      </c>
      <c r="Q53" s="206">
        <v>2.63</v>
      </c>
      <c r="R53" s="206">
        <v>0.44</v>
      </c>
      <c r="S53" s="206">
        <v>0.28000000000000003</v>
      </c>
      <c r="T53" s="206">
        <v>0.56000000000000005</v>
      </c>
      <c r="U53" s="206">
        <v>11.56</v>
      </c>
      <c r="V53" s="206">
        <v>0.19</v>
      </c>
      <c r="W53" s="206">
        <v>0.33</v>
      </c>
      <c r="X53" s="206">
        <v>1.57</v>
      </c>
      <c r="Y53" s="206">
        <v>0</v>
      </c>
      <c r="Z53" s="206">
        <v>2.82</v>
      </c>
      <c r="AA53" s="206">
        <v>0.85</v>
      </c>
      <c r="AB53" s="206">
        <v>0</v>
      </c>
      <c r="AC53" s="206">
        <v>10.4</v>
      </c>
      <c r="AD53" s="206">
        <v>0</v>
      </c>
      <c r="AE53" s="206">
        <v>0</v>
      </c>
      <c r="AF53" s="206">
        <v>0</v>
      </c>
      <c r="AG53" s="206">
        <v>26.52</v>
      </c>
      <c r="AH53" s="206">
        <v>0</v>
      </c>
      <c r="AI53" s="206">
        <v>28.12</v>
      </c>
      <c r="AJ53" s="206">
        <v>0</v>
      </c>
      <c r="AK53" s="206">
        <v>10.210000000000001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1.35</v>
      </c>
      <c r="E54" s="206">
        <v>0</v>
      </c>
      <c r="F54" s="206">
        <v>0</v>
      </c>
      <c r="G54" s="206">
        <v>5.59</v>
      </c>
      <c r="H54" s="206">
        <v>0</v>
      </c>
      <c r="I54" s="206">
        <v>23.97</v>
      </c>
      <c r="J54" s="206">
        <v>0.28000000000000003</v>
      </c>
      <c r="K54" s="206">
        <v>6.9</v>
      </c>
      <c r="L54" s="206">
        <v>7.73</v>
      </c>
      <c r="M54" s="206">
        <v>0</v>
      </c>
      <c r="N54" s="206">
        <v>1.24</v>
      </c>
      <c r="O54" s="206">
        <v>1.04</v>
      </c>
      <c r="P54" s="206">
        <v>2.56</v>
      </c>
      <c r="Q54" s="206">
        <v>2.63</v>
      </c>
      <c r="R54" s="206">
        <v>0.44</v>
      </c>
      <c r="S54" s="206">
        <v>0.28000000000000003</v>
      </c>
      <c r="T54" s="206">
        <v>0.56000000000000005</v>
      </c>
      <c r="U54" s="206">
        <v>11.56</v>
      </c>
      <c r="V54" s="206">
        <v>0.19</v>
      </c>
      <c r="W54" s="206">
        <v>0.33</v>
      </c>
      <c r="X54" s="206">
        <v>1.57</v>
      </c>
      <c r="Y54" s="206">
        <v>0</v>
      </c>
      <c r="Z54" s="206">
        <v>2.82</v>
      </c>
      <c r="AA54" s="206">
        <v>0.85</v>
      </c>
      <c r="AB54" s="206">
        <v>0</v>
      </c>
      <c r="AC54" s="206">
        <v>0.74</v>
      </c>
      <c r="AD54" s="206">
        <v>0</v>
      </c>
      <c r="AE54" s="206">
        <v>0</v>
      </c>
      <c r="AF54" s="206">
        <v>0</v>
      </c>
      <c r="AG54" s="206">
        <v>26.52</v>
      </c>
      <c r="AH54" s="206">
        <v>0</v>
      </c>
      <c r="AI54" s="206">
        <v>28.12</v>
      </c>
      <c r="AJ54" s="206">
        <v>0</v>
      </c>
      <c r="AK54" s="206">
        <v>10.210000000000001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1.35</v>
      </c>
      <c r="E55" s="206">
        <v>0</v>
      </c>
      <c r="F55" s="206">
        <v>0</v>
      </c>
      <c r="G55" s="206">
        <v>5.59</v>
      </c>
      <c r="H55" s="206">
        <v>0</v>
      </c>
      <c r="I55" s="206">
        <v>23.97</v>
      </c>
      <c r="J55" s="206">
        <v>0.28000000000000003</v>
      </c>
      <c r="K55" s="206">
        <v>30.54</v>
      </c>
      <c r="L55" s="206">
        <v>24.61</v>
      </c>
      <c r="M55" s="206">
        <v>0</v>
      </c>
      <c r="N55" s="206">
        <v>1.24</v>
      </c>
      <c r="O55" s="206">
        <v>1.04</v>
      </c>
      <c r="P55" s="206">
        <v>2.56</v>
      </c>
      <c r="Q55" s="206">
        <v>2.72</v>
      </c>
      <c r="R55" s="206">
        <v>0.44</v>
      </c>
      <c r="S55" s="206">
        <v>0.28000000000000003</v>
      </c>
      <c r="T55" s="206">
        <v>0.56000000000000005</v>
      </c>
      <c r="U55" s="206">
        <v>11.56</v>
      </c>
      <c r="V55" s="206">
        <v>0.19</v>
      </c>
      <c r="W55" s="206">
        <v>0.33</v>
      </c>
      <c r="X55" s="206">
        <v>1.57</v>
      </c>
      <c r="Y55" s="206">
        <v>0</v>
      </c>
      <c r="Z55" s="206">
        <v>2.82</v>
      </c>
      <c r="AA55" s="206">
        <v>0.85</v>
      </c>
      <c r="AB55" s="206">
        <v>0</v>
      </c>
      <c r="AC55" s="206">
        <v>0.74</v>
      </c>
      <c r="AD55" s="206">
        <v>0</v>
      </c>
      <c r="AE55" s="206">
        <v>0</v>
      </c>
      <c r="AF55" s="206">
        <v>0</v>
      </c>
      <c r="AG55" s="206">
        <v>26.52</v>
      </c>
      <c r="AH55" s="206">
        <v>0</v>
      </c>
      <c r="AI55" s="206">
        <v>28.12</v>
      </c>
      <c r="AJ55" s="206">
        <v>0</v>
      </c>
      <c r="AK55" s="206">
        <v>10.210000000000001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1.35</v>
      </c>
      <c r="E56" s="206">
        <v>0</v>
      </c>
      <c r="F56" s="206">
        <v>0</v>
      </c>
      <c r="G56" s="206">
        <v>5.59</v>
      </c>
      <c r="H56" s="206">
        <v>0</v>
      </c>
      <c r="I56" s="206">
        <v>23.97</v>
      </c>
      <c r="J56" s="206">
        <v>0.28000000000000003</v>
      </c>
      <c r="K56" s="206">
        <v>54.49</v>
      </c>
      <c r="L56" s="206">
        <v>24.61</v>
      </c>
      <c r="M56" s="206">
        <v>0</v>
      </c>
      <c r="N56" s="206">
        <v>1.24</v>
      </c>
      <c r="O56" s="206">
        <v>1.04</v>
      </c>
      <c r="P56" s="206">
        <v>2.56</v>
      </c>
      <c r="Q56" s="206">
        <v>2.72</v>
      </c>
      <c r="R56" s="206">
        <v>0.44</v>
      </c>
      <c r="S56" s="206">
        <v>0.28000000000000003</v>
      </c>
      <c r="T56" s="206">
        <v>0.56000000000000005</v>
      </c>
      <c r="U56" s="206">
        <v>11.56</v>
      </c>
      <c r="V56" s="206">
        <v>0.19</v>
      </c>
      <c r="W56" s="206">
        <v>0.1</v>
      </c>
      <c r="X56" s="206">
        <v>1.57</v>
      </c>
      <c r="Y56" s="206">
        <v>0</v>
      </c>
      <c r="Z56" s="206">
        <v>2.82</v>
      </c>
      <c r="AA56" s="206">
        <v>0.85</v>
      </c>
      <c r="AB56" s="206">
        <v>0</v>
      </c>
      <c r="AC56" s="206">
        <v>0.74</v>
      </c>
      <c r="AD56" s="206">
        <v>0</v>
      </c>
      <c r="AE56" s="206">
        <v>0</v>
      </c>
      <c r="AF56" s="206">
        <v>0</v>
      </c>
      <c r="AG56" s="206">
        <v>26.52</v>
      </c>
      <c r="AH56" s="206">
        <v>0</v>
      </c>
      <c r="AI56" s="206">
        <v>28.12</v>
      </c>
      <c r="AJ56" s="206">
        <v>0</v>
      </c>
      <c r="AK56" s="206">
        <v>10.210000000000001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1.35</v>
      </c>
      <c r="E57" s="206">
        <v>0</v>
      </c>
      <c r="F57" s="206">
        <v>0</v>
      </c>
      <c r="G57" s="206">
        <v>5.59</v>
      </c>
      <c r="H57" s="206">
        <v>0</v>
      </c>
      <c r="I57" s="206">
        <v>23.97</v>
      </c>
      <c r="J57" s="206">
        <v>0.28000000000000003</v>
      </c>
      <c r="K57" s="206">
        <v>68.86</v>
      </c>
      <c r="L57" s="206">
        <v>24.61</v>
      </c>
      <c r="M57" s="206">
        <v>0</v>
      </c>
      <c r="N57" s="206">
        <v>1.24</v>
      </c>
      <c r="O57" s="206">
        <v>1.04</v>
      </c>
      <c r="P57" s="206">
        <v>2.56</v>
      </c>
      <c r="Q57" s="206">
        <v>2.7</v>
      </c>
      <c r="R57" s="206">
        <v>0.44</v>
      </c>
      <c r="S57" s="206">
        <v>0.28000000000000003</v>
      </c>
      <c r="T57" s="206">
        <v>0.56000000000000005</v>
      </c>
      <c r="U57" s="206">
        <v>11.56</v>
      </c>
      <c r="V57" s="206">
        <v>0.19</v>
      </c>
      <c r="W57" s="206">
        <v>0</v>
      </c>
      <c r="X57" s="206">
        <v>1.57</v>
      </c>
      <c r="Y57" s="206">
        <v>0</v>
      </c>
      <c r="Z57" s="206">
        <v>2.82</v>
      </c>
      <c r="AA57" s="206">
        <v>0.85</v>
      </c>
      <c r="AB57" s="206">
        <v>0</v>
      </c>
      <c r="AC57" s="206">
        <v>-1.96</v>
      </c>
      <c r="AD57" s="206">
        <v>0</v>
      </c>
      <c r="AE57" s="206">
        <v>0</v>
      </c>
      <c r="AF57" s="206">
        <v>0</v>
      </c>
      <c r="AG57" s="206">
        <v>26.52</v>
      </c>
      <c r="AH57" s="206">
        <v>0</v>
      </c>
      <c r="AI57" s="206">
        <v>28.12</v>
      </c>
      <c r="AJ57" s="206">
        <v>0</v>
      </c>
      <c r="AK57" s="206">
        <v>10.210000000000001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1.35</v>
      </c>
      <c r="E58" s="206">
        <v>0</v>
      </c>
      <c r="F58" s="206">
        <v>0</v>
      </c>
      <c r="G58" s="206">
        <v>5.59</v>
      </c>
      <c r="H58" s="206">
        <v>0</v>
      </c>
      <c r="I58" s="206">
        <v>23.97</v>
      </c>
      <c r="J58" s="206">
        <v>0.28000000000000003</v>
      </c>
      <c r="K58" s="206">
        <v>68.86</v>
      </c>
      <c r="L58" s="206">
        <v>24.61</v>
      </c>
      <c r="M58" s="206">
        <v>0</v>
      </c>
      <c r="N58" s="206">
        <v>1.24</v>
      </c>
      <c r="O58" s="206">
        <v>1.04</v>
      </c>
      <c r="P58" s="206">
        <v>2.56</v>
      </c>
      <c r="Q58" s="206">
        <v>2.7</v>
      </c>
      <c r="R58" s="206">
        <v>0.44</v>
      </c>
      <c r="S58" s="206">
        <v>0.28000000000000003</v>
      </c>
      <c r="T58" s="206">
        <v>0.56000000000000005</v>
      </c>
      <c r="U58" s="206">
        <v>11.56</v>
      </c>
      <c r="V58" s="206">
        <v>0.19</v>
      </c>
      <c r="W58" s="206">
        <v>0</v>
      </c>
      <c r="X58" s="206">
        <v>1.57</v>
      </c>
      <c r="Y58" s="206">
        <v>0</v>
      </c>
      <c r="Z58" s="206">
        <v>2.82</v>
      </c>
      <c r="AA58" s="206">
        <v>0.85</v>
      </c>
      <c r="AB58" s="206">
        <v>0</v>
      </c>
      <c r="AC58" s="206">
        <v>-1.96</v>
      </c>
      <c r="AD58" s="206">
        <v>0</v>
      </c>
      <c r="AE58" s="206">
        <v>0</v>
      </c>
      <c r="AF58" s="206">
        <v>0</v>
      </c>
      <c r="AG58" s="206">
        <v>26.52</v>
      </c>
      <c r="AH58" s="206">
        <v>0</v>
      </c>
      <c r="AI58" s="206">
        <v>28.12</v>
      </c>
      <c r="AJ58" s="206">
        <v>0</v>
      </c>
      <c r="AK58" s="206">
        <v>10.210000000000001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1.35</v>
      </c>
      <c r="E59" s="206">
        <v>0</v>
      </c>
      <c r="F59" s="206">
        <v>0</v>
      </c>
      <c r="G59" s="206">
        <v>5.59</v>
      </c>
      <c r="H59" s="206">
        <v>0</v>
      </c>
      <c r="I59" s="206">
        <v>23.97</v>
      </c>
      <c r="J59" s="206">
        <v>0.28000000000000003</v>
      </c>
      <c r="K59" s="206">
        <v>13.02</v>
      </c>
      <c r="L59" s="206">
        <v>24.61</v>
      </c>
      <c r="M59" s="206">
        <v>0</v>
      </c>
      <c r="N59" s="206">
        <v>1.24</v>
      </c>
      <c r="O59" s="206">
        <v>1.04</v>
      </c>
      <c r="P59" s="206">
        <v>2.56</v>
      </c>
      <c r="Q59" s="206">
        <v>2.7</v>
      </c>
      <c r="R59" s="206">
        <v>0.76</v>
      </c>
      <c r="S59" s="206">
        <v>0.28000000000000003</v>
      </c>
      <c r="T59" s="206">
        <v>0.56000000000000005</v>
      </c>
      <c r="U59" s="206">
        <v>11.56</v>
      </c>
      <c r="V59" s="206">
        <v>0.19</v>
      </c>
      <c r="W59" s="206">
        <v>0.32</v>
      </c>
      <c r="X59" s="206">
        <v>1.57</v>
      </c>
      <c r="Y59" s="206">
        <v>0</v>
      </c>
      <c r="Z59" s="206">
        <v>2.82</v>
      </c>
      <c r="AA59" s="206">
        <v>0.85</v>
      </c>
      <c r="AB59" s="206">
        <v>0</v>
      </c>
      <c r="AC59" s="206">
        <v>0.74</v>
      </c>
      <c r="AD59" s="206">
        <v>0</v>
      </c>
      <c r="AE59" s="206">
        <v>0</v>
      </c>
      <c r="AF59" s="206">
        <v>0</v>
      </c>
      <c r="AG59" s="206">
        <v>26.52</v>
      </c>
      <c r="AH59" s="206">
        <v>0</v>
      </c>
      <c r="AI59" s="206">
        <v>28.12</v>
      </c>
      <c r="AJ59" s="206">
        <v>0</v>
      </c>
      <c r="AK59" s="206">
        <v>10.210000000000001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1.35</v>
      </c>
      <c r="E60" s="206">
        <v>0</v>
      </c>
      <c r="F60" s="206">
        <v>0</v>
      </c>
      <c r="G60" s="206">
        <v>5.59</v>
      </c>
      <c r="H60" s="206">
        <v>0</v>
      </c>
      <c r="I60" s="206">
        <v>23.97</v>
      </c>
      <c r="J60" s="206">
        <v>0.28000000000000003</v>
      </c>
      <c r="K60" s="206">
        <v>13.29</v>
      </c>
      <c r="L60" s="206">
        <v>24.61</v>
      </c>
      <c r="M60" s="206">
        <v>0</v>
      </c>
      <c r="N60" s="206">
        <v>1.24</v>
      </c>
      <c r="O60" s="206">
        <v>1.04</v>
      </c>
      <c r="P60" s="206">
        <v>2.56</v>
      </c>
      <c r="Q60" s="206">
        <v>2.7</v>
      </c>
      <c r="R60" s="206">
        <v>0.44</v>
      </c>
      <c r="S60" s="206">
        <v>0.28000000000000003</v>
      </c>
      <c r="T60" s="206">
        <v>0.56000000000000005</v>
      </c>
      <c r="U60" s="206">
        <v>11.56</v>
      </c>
      <c r="V60" s="206">
        <v>0.19</v>
      </c>
      <c r="W60" s="206">
        <v>0.32</v>
      </c>
      <c r="X60" s="206">
        <v>1.57</v>
      </c>
      <c r="Y60" s="206">
        <v>0</v>
      </c>
      <c r="Z60" s="206">
        <v>2.82</v>
      </c>
      <c r="AA60" s="206">
        <v>0.85</v>
      </c>
      <c r="AB60" s="206">
        <v>0</v>
      </c>
      <c r="AC60" s="206">
        <v>0.74</v>
      </c>
      <c r="AD60" s="206">
        <v>0</v>
      </c>
      <c r="AE60" s="206">
        <v>0</v>
      </c>
      <c r="AF60" s="206">
        <v>0</v>
      </c>
      <c r="AG60" s="206">
        <v>26.52</v>
      </c>
      <c r="AH60" s="206">
        <v>0</v>
      </c>
      <c r="AI60" s="206">
        <v>28.12</v>
      </c>
      <c r="AJ60" s="206">
        <v>0</v>
      </c>
      <c r="AK60" s="206">
        <v>10.210000000000001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1.35</v>
      </c>
      <c r="E61" s="206">
        <v>0</v>
      </c>
      <c r="F61" s="206">
        <v>0</v>
      </c>
      <c r="G61" s="206">
        <v>5.59</v>
      </c>
      <c r="H61" s="206">
        <v>0</v>
      </c>
      <c r="I61" s="206">
        <v>23.97</v>
      </c>
      <c r="J61" s="206">
        <v>0.28000000000000003</v>
      </c>
      <c r="K61" s="206">
        <v>13.02</v>
      </c>
      <c r="L61" s="206">
        <v>24.61</v>
      </c>
      <c r="M61" s="206">
        <v>0</v>
      </c>
      <c r="N61" s="206">
        <v>1.24</v>
      </c>
      <c r="O61" s="206">
        <v>1.04</v>
      </c>
      <c r="P61" s="206">
        <v>2.56</v>
      </c>
      <c r="Q61" s="206">
        <v>2.7</v>
      </c>
      <c r="R61" s="206">
        <v>0.44</v>
      </c>
      <c r="S61" s="206">
        <v>0.28000000000000003</v>
      </c>
      <c r="T61" s="206">
        <v>0.56000000000000005</v>
      </c>
      <c r="U61" s="206">
        <v>11.56</v>
      </c>
      <c r="V61" s="206">
        <v>0.19</v>
      </c>
      <c r="W61" s="206">
        <v>0.32</v>
      </c>
      <c r="X61" s="206">
        <v>1.57</v>
      </c>
      <c r="Y61" s="206">
        <v>0</v>
      </c>
      <c r="Z61" s="206">
        <v>2.82</v>
      </c>
      <c r="AA61" s="206">
        <v>0.85</v>
      </c>
      <c r="AB61" s="206">
        <v>0</v>
      </c>
      <c r="AC61" s="206">
        <v>0.74</v>
      </c>
      <c r="AD61" s="206">
        <v>0</v>
      </c>
      <c r="AE61" s="206">
        <v>0</v>
      </c>
      <c r="AF61" s="206">
        <v>0</v>
      </c>
      <c r="AG61" s="206">
        <v>26.52</v>
      </c>
      <c r="AH61" s="206">
        <v>0</v>
      </c>
      <c r="AI61" s="206">
        <v>28.12</v>
      </c>
      <c r="AJ61" s="206">
        <v>0</v>
      </c>
      <c r="AK61" s="206">
        <v>10.210000000000001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1.35</v>
      </c>
      <c r="E62" s="206">
        <v>0</v>
      </c>
      <c r="F62" s="206">
        <v>0</v>
      </c>
      <c r="G62" s="206">
        <v>5.59</v>
      </c>
      <c r="H62" s="206">
        <v>0</v>
      </c>
      <c r="I62" s="206">
        <v>23.97</v>
      </c>
      <c r="J62" s="206">
        <v>0.28000000000000003</v>
      </c>
      <c r="K62" s="206">
        <v>13.02</v>
      </c>
      <c r="L62" s="206">
        <v>24.61</v>
      </c>
      <c r="M62" s="206">
        <v>0</v>
      </c>
      <c r="N62" s="206">
        <v>1.24</v>
      </c>
      <c r="O62" s="206">
        <v>1.04</v>
      </c>
      <c r="P62" s="206">
        <v>2.56</v>
      </c>
      <c r="Q62" s="206">
        <v>2.7</v>
      </c>
      <c r="R62" s="206">
        <v>0.44</v>
      </c>
      <c r="S62" s="206">
        <v>0.28000000000000003</v>
      </c>
      <c r="T62" s="206">
        <v>0.56000000000000005</v>
      </c>
      <c r="U62" s="206">
        <v>11.56</v>
      </c>
      <c r="V62" s="206">
        <v>0.19</v>
      </c>
      <c r="W62" s="206">
        <v>0.32</v>
      </c>
      <c r="X62" s="206">
        <v>1.57</v>
      </c>
      <c r="Y62" s="206">
        <v>0</v>
      </c>
      <c r="Z62" s="206">
        <v>2.82</v>
      </c>
      <c r="AA62" s="206">
        <v>0.85</v>
      </c>
      <c r="AB62" s="206">
        <v>0</v>
      </c>
      <c r="AC62" s="206">
        <v>0.74</v>
      </c>
      <c r="AD62" s="206">
        <v>0</v>
      </c>
      <c r="AE62" s="206">
        <v>0</v>
      </c>
      <c r="AF62" s="206">
        <v>0</v>
      </c>
      <c r="AG62" s="206">
        <v>26.52</v>
      </c>
      <c r="AH62" s="206">
        <v>0</v>
      </c>
      <c r="AI62" s="206">
        <v>28.12</v>
      </c>
      <c r="AJ62" s="206">
        <v>0</v>
      </c>
      <c r="AK62" s="206">
        <v>10.210000000000001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1.35</v>
      </c>
      <c r="E63" s="206">
        <v>0</v>
      </c>
      <c r="F63" s="206">
        <v>0</v>
      </c>
      <c r="G63" s="206">
        <v>5.59</v>
      </c>
      <c r="H63" s="206">
        <v>0</v>
      </c>
      <c r="I63" s="206">
        <v>23.97</v>
      </c>
      <c r="J63" s="206">
        <v>0.28000000000000003</v>
      </c>
      <c r="K63" s="206">
        <v>25.75</v>
      </c>
      <c r="L63" s="206">
        <v>24.61</v>
      </c>
      <c r="M63" s="206">
        <v>0</v>
      </c>
      <c r="N63" s="206">
        <v>1.24</v>
      </c>
      <c r="O63" s="206">
        <v>1.04</v>
      </c>
      <c r="P63" s="206">
        <v>2.56</v>
      </c>
      <c r="Q63" s="206">
        <v>1.47</v>
      </c>
      <c r="R63" s="206">
        <v>0.44</v>
      </c>
      <c r="S63" s="206">
        <v>0.28000000000000003</v>
      </c>
      <c r="T63" s="206">
        <v>0.56000000000000005</v>
      </c>
      <c r="U63" s="206">
        <v>11.56</v>
      </c>
      <c r="V63" s="206">
        <v>0.19</v>
      </c>
      <c r="W63" s="206">
        <v>0.33</v>
      </c>
      <c r="X63" s="206">
        <v>1.57</v>
      </c>
      <c r="Y63" s="206">
        <v>0</v>
      </c>
      <c r="Z63" s="206">
        <v>2.82</v>
      </c>
      <c r="AA63" s="206">
        <v>0.85</v>
      </c>
      <c r="AB63" s="206">
        <v>0</v>
      </c>
      <c r="AC63" s="206">
        <v>0.74</v>
      </c>
      <c r="AD63" s="206">
        <v>0</v>
      </c>
      <c r="AE63" s="206">
        <v>0</v>
      </c>
      <c r="AF63" s="206">
        <v>0</v>
      </c>
      <c r="AG63" s="206">
        <v>26.52</v>
      </c>
      <c r="AH63" s="206">
        <v>0</v>
      </c>
      <c r="AI63" s="206">
        <v>28.12</v>
      </c>
      <c r="AJ63" s="206">
        <v>0</v>
      </c>
      <c r="AK63" s="206">
        <v>10.210000000000001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1.35</v>
      </c>
      <c r="E64" s="206">
        <v>0</v>
      </c>
      <c r="F64" s="206">
        <v>0</v>
      </c>
      <c r="G64" s="206">
        <v>5.59</v>
      </c>
      <c r="H64" s="206">
        <v>0</v>
      </c>
      <c r="I64" s="206">
        <v>23.97</v>
      </c>
      <c r="J64" s="206">
        <v>0.28000000000000003</v>
      </c>
      <c r="K64" s="206">
        <v>25.75</v>
      </c>
      <c r="L64" s="206">
        <v>24.61</v>
      </c>
      <c r="M64" s="206">
        <v>0</v>
      </c>
      <c r="N64" s="206">
        <v>1.24</v>
      </c>
      <c r="O64" s="206">
        <v>1.04</v>
      </c>
      <c r="P64" s="206">
        <v>2.56</v>
      </c>
      <c r="Q64" s="206">
        <v>1.58</v>
      </c>
      <c r="R64" s="206">
        <v>0.44</v>
      </c>
      <c r="S64" s="206">
        <v>0.28000000000000003</v>
      </c>
      <c r="T64" s="206">
        <v>0.56000000000000005</v>
      </c>
      <c r="U64" s="206">
        <v>11.56</v>
      </c>
      <c r="V64" s="206">
        <v>0.19</v>
      </c>
      <c r="W64" s="206">
        <v>0.33</v>
      </c>
      <c r="X64" s="206">
        <v>1.57</v>
      </c>
      <c r="Y64" s="206">
        <v>0</v>
      </c>
      <c r="Z64" s="206">
        <v>2.82</v>
      </c>
      <c r="AA64" s="206">
        <v>0.85</v>
      </c>
      <c r="AB64" s="206">
        <v>0</v>
      </c>
      <c r="AC64" s="206">
        <v>0.74</v>
      </c>
      <c r="AD64" s="206">
        <v>0</v>
      </c>
      <c r="AE64" s="206">
        <v>0</v>
      </c>
      <c r="AF64" s="206">
        <v>0</v>
      </c>
      <c r="AG64" s="206">
        <v>26.52</v>
      </c>
      <c r="AH64" s="206">
        <v>0</v>
      </c>
      <c r="AI64" s="206">
        <v>28.12</v>
      </c>
      <c r="AJ64" s="206">
        <v>0</v>
      </c>
      <c r="AK64" s="206">
        <v>10.210000000000001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1.35</v>
      </c>
      <c r="E65" s="206">
        <v>0</v>
      </c>
      <c r="F65" s="206">
        <v>0</v>
      </c>
      <c r="G65" s="206">
        <v>5.59</v>
      </c>
      <c r="H65" s="206">
        <v>0</v>
      </c>
      <c r="I65" s="206">
        <v>23.97</v>
      </c>
      <c r="J65" s="206">
        <v>0.28000000000000003</v>
      </c>
      <c r="K65" s="206">
        <v>25.75</v>
      </c>
      <c r="L65" s="206">
        <v>24.61</v>
      </c>
      <c r="M65" s="206">
        <v>0</v>
      </c>
      <c r="N65" s="206">
        <v>1.24</v>
      </c>
      <c r="O65" s="206">
        <v>1.04</v>
      </c>
      <c r="P65" s="206">
        <v>2.56</v>
      </c>
      <c r="Q65" s="206">
        <v>1.57</v>
      </c>
      <c r="R65" s="206">
        <v>0.44</v>
      </c>
      <c r="S65" s="206">
        <v>0.28000000000000003</v>
      </c>
      <c r="T65" s="206">
        <v>0.56000000000000005</v>
      </c>
      <c r="U65" s="206">
        <v>11.56</v>
      </c>
      <c r="V65" s="206">
        <v>0.19</v>
      </c>
      <c r="W65" s="206">
        <v>0.33</v>
      </c>
      <c r="X65" s="206">
        <v>1.57</v>
      </c>
      <c r="Y65" s="206">
        <v>0</v>
      </c>
      <c r="Z65" s="206">
        <v>2.82</v>
      </c>
      <c r="AA65" s="206">
        <v>0.85</v>
      </c>
      <c r="AB65" s="206">
        <v>0</v>
      </c>
      <c r="AC65" s="206">
        <v>10.4</v>
      </c>
      <c r="AD65" s="206">
        <v>0</v>
      </c>
      <c r="AE65" s="206">
        <v>0</v>
      </c>
      <c r="AF65" s="206">
        <v>0</v>
      </c>
      <c r="AG65" s="206">
        <v>26.52</v>
      </c>
      <c r="AH65" s="206">
        <v>0</v>
      </c>
      <c r="AI65" s="206">
        <v>28.12</v>
      </c>
      <c r="AJ65" s="206">
        <v>0</v>
      </c>
      <c r="AK65" s="206">
        <v>10.210000000000001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1.35</v>
      </c>
      <c r="E66" s="206">
        <v>0</v>
      </c>
      <c r="F66" s="206">
        <v>0</v>
      </c>
      <c r="G66" s="206">
        <v>5.59</v>
      </c>
      <c r="H66" s="206">
        <v>0</v>
      </c>
      <c r="I66" s="206">
        <v>23.97</v>
      </c>
      <c r="J66" s="206">
        <v>0.28000000000000003</v>
      </c>
      <c r="K66" s="206">
        <v>25.75</v>
      </c>
      <c r="L66" s="206">
        <v>24.61</v>
      </c>
      <c r="M66" s="206">
        <v>0</v>
      </c>
      <c r="N66" s="206">
        <v>1.24</v>
      </c>
      <c r="O66" s="206">
        <v>1.04</v>
      </c>
      <c r="P66" s="206">
        <v>2.56</v>
      </c>
      <c r="Q66" s="206">
        <v>1.83</v>
      </c>
      <c r="R66" s="206">
        <v>0.44</v>
      </c>
      <c r="S66" s="206">
        <v>0.28000000000000003</v>
      </c>
      <c r="T66" s="206">
        <v>0.56000000000000005</v>
      </c>
      <c r="U66" s="206">
        <v>11.56</v>
      </c>
      <c r="V66" s="206">
        <v>0.19</v>
      </c>
      <c r="W66" s="206">
        <v>0.33</v>
      </c>
      <c r="X66" s="206">
        <v>1.57</v>
      </c>
      <c r="Y66" s="206">
        <v>0</v>
      </c>
      <c r="Z66" s="206">
        <v>2.82</v>
      </c>
      <c r="AA66" s="206">
        <v>0.85</v>
      </c>
      <c r="AB66" s="206">
        <v>0</v>
      </c>
      <c r="AC66" s="206">
        <v>10.4</v>
      </c>
      <c r="AD66" s="206">
        <v>0</v>
      </c>
      <c r="AE66" s="206">
        <v>0</v>
      </c>
      <c r="AF66" s="206">
        <v>0</v>
      </c>
      <c r="AG66" s="206">
        <v>26.52</v>
      </c>
      <c r="AH66" s="206">
        <v>0</v>
      </c>
      <c r="AI66" s="206">
        <v>28.12</v>
      </c>
      <c r="AJ66" s="206">
        <v>0</v>
      </c>
      <c r="AK66" s="206">
        <v>10.210000000000001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1.35</v>
      </c>
      <c r="E67" s="206">
        <v>0</v>
      </c>
      <c r="F67" s="206">
        <v>0</v>
      </c>
      <c r="G67" s="206">
        <v>5.59</v>
      </c>
      <c r="H67" s="206">
        <v>0</v>
      </c>
      <c r="I67" s="206">
        <v>23.97</v>
      </c>
      <c r="J67" s="206">
        <v>0.28000000000000003</v>
      </c>
      <c r="K67" s="206">
        <v>7.64</v>
      </c>
      <c r="L67" s="206">
        <v>25.07</v>
      </c>
      <c r="M67" s="206">
        <v>0</v>
      </c>
      <c r="N67" s="206">
        <v>1.24</v>
      </c>
      <c r="O67" s="206">
        <v>1.04</v>
      </c>
      <c r="P67" s="206">
        <v>2.56</v>
      </c>
      <c r="Q67" s="206">
        <v>1.83</v>
      </c>
      <c r="R67" s="206">
        <v>0.44</v>
      </c>
      <c r="S67" s="206">
        <v>0.28000000000000003</v>
      </c>
      <c r="T67" s="206">
        <v>0.56000000000000005</v>
      </c>
      <c r="U67" s="206">
        <v>11.56</v>
      </c>
      <c r="V67" s="206">
        <v>0.19</v>
      </c>
      <c r="W67" s="206">
        <v>0.34</v>
      </c>
      <c r="X67" s="206">
        <v>1.57</v>
      </c>
      <c r="Y67" s="206">
        <v>0</v>
      </c>
      <c r="Z67" s="206">
        <v>2.82</v>
      </c>
      <c r="AA67" s="206">
        <v>0.85</v>
      </c>
      <c r="AB67" s="206">
        <v>0</v>
      </c>
      <c r="AC67" s="206">
        <v>10.4</v>
      </c>
      <c r="AD67" s="206">
        <v>0</v>
      </c>
      <c r="AE67" s="206">
        <v>0</v>
      </c>
      <c r="AF67" s="206">
        <v>0</v>
      </c>
      <c r="AG67" s="206">
        <v>26.52</v>
      </c>
      <c r="AH67" s="206">
        <v>0</v>
      </c>
      <c r="AI67" s="206">
        <v>28.12</v>
      </c>
      <c r="AJ67" s="206">
        <v>0</v>
      </c>
      <c r="AK67" s="206">
        <v>10.210000000000001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1.35</v>
      </c>
      <c r="E68" s="206">
        <v>0</v>
      </c>
      <c r="F68" s="206">
        <v>0</v>
      </c>
      <c r="G68" s="206">
        <v>5.59</v>
      </c>
      <c r="H68" s="206">
        <v>0</v>
      </c>
      <c r="I68" s="206">
        <v>23.97</v>
      </c>
      <c r="J68" s="206">
        <v>0.28000000000000003</v>
      </c>
      <c r="K68" s="206">
        <v>6.9</v>
      </c>
      <c r="L68" s="206">
        <v>2.65</v>
      </c>
      <c r="M68" s="206">
        <v>0</v>
      </c>
      <c r="N68" s="206">
        <v>1.24</v>
      </c>
      <c r="O68" s="206">
        <v>1.04</v>
      </c>
      <c r="P68" s="206">
        <v>2.56</v>
      </c>
      <c r="Q68" s="206">
        <v>1.83</v>
      </c>
      <c r="R68" s="206">
        <v>0.44</v>
      </c>
      <c r="S68" s="206">
        <v>0.28000000000000003</v>
      </c>
      <c r="T68" s="206">
        <v>0.56000000000000005</v>
      </c>
      <c r="U68" s="206">
        <v>11.56</v>
      </c>
      <c r="V68" s="206">
        <v>0.19</v>
      </c>
      <c r="W68" s="206">
        <v>0.34</v>
      </c>
      <c r="X68" s="206">
        <v>1.57</v>
      </c>
      <c r="Y68" s="206">
        <v>0</v>
      </c>
      <c r="Z68" s="206">
        <v>2.82</v>
      </c>
      <c r="AA68" s="206">
        <v>0.85</v>
      </c>
      <c r="AB68" s="206">
        <v>0</v>
      </c>
      <c r="AC68" s="206">
        <v>10.4</v>
      </c>
      <c r="AD68" s="206">
        <v>0</v>
      </c>
      <c r="AE68" s="206">
        <v>0</v>
      </c>
      <c r="AF68" s="206">
        <v>0</v>
      </c>
      <c r="AG68" s="206">
        <v>26.52</v>
      </c>
      <c r="AH68" s="206">
        <v>0</v>
      </c>
      <c r="AI68" s="206">
        <v>28.12</v>
      </c>
      <c r="AJ68" s="206">
        <v>0</v>
      </c>
      <c r="AK68" s="206">
        <v>10.210000000000001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1.35</v>
      </c>
      <c r="E69" s="206">
        <v>0</v>
      </c>
      <c r="F69" s="206">
        <v>0</v>
      </c>
      <c r="G69" s="206">
        <v>5.59</v>
      </c>
      <c r="H69" s="206">
        <v>0</v>
      </c>
      <c r="I69" s="206">
        <v>23.97</v>
      </c>
      <c r="J69" s="206">
        <v>0.28000000000000003</v>
      </c>
      <c r="K69" s="206">
        <v>6.9</v>
      </c>
      <c r="L69" s="206">
        <v>5.32</v>
      </c>
      <c r="M69" s="206">
        <v>0</v>
      </c>
      <c r="N69" s="206">
        <v>1.24</v>
      </c>
      <c r="O69" s="206">
        <v>1.04</v>
      </c>
      <c r="P69" s="206">
        <v>2.56</v>
      </c>
      <c r="Q69" s="206">
        <v>2.75</v>
      </c>
      <c r="R69" s="206">
        <v>0.44</v>
      </c>
      <c r="S69" s="206">
        <v>0.28000000000000003</v>
      </c>
      <c r="T69" s="206">
        <v>0.56000000000000005</v>
      </c>
      <c r="U69" s="206">
        <v>11.56</v>
      </c>
      <c r="V69" s="206">
        <v>0.19</v>
      </c>
      <c r="W69" s="206">
        <v>0.34</v>
      </c>
      <c r="X69" s="206">
        <v>1.57</v>
      </c>
      <c r="Y69" s="206">
        <v>0</v>
      </c>
      <c r="Z69" s="206">
        <v>2.82</v>
      </c>
      <c r="AA69" s="206">
        <v>0.85</v>
      </c>
      <c r="AB69" s="206">
        <v>0</v>
      </c>
      <c r="AC69" s="206">
        <v>10.4</v>
      </c>
      <c r="AD69" s="206">
        <v>0</v>
      </c>
      <c r="AE69" s="206">
        <v>0</v>
      </c>
      <c r="AF69" s="206">
        <v>0</v>
      </c>
      <c r="AG69" s="206">
        <v>26.52</v>
      </c>
      <c r="AH69" s="206">
        <v>0</v>
      </c>
      <c r="AI69" s="206">
        <v>28.12</v>
      </c>
      <c r="AJ69" s="206">
        <v>0</v>
      </c>
      <c r="AK69" s="206">
        <v>10.210000000000001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1.35</v>
      </c>
      <c r="E70" s="206">
        <v>0</v>
      </c>
      <c r="F70" s="206">
        <v>0</v>
      </c>
      <c r="G70" s="206">
        <v>5.59</v>
      </c>
      <c r="H70" s="206">
        <v>0</v>
      </c>
      <c r="I70" s="206">
        <v>23.97</v>
      </c>
      <c r="J70" s="206">
        <v>0.28000000000000003</v>
      </c>
      <c r="K70" s="206">
        <v>6.9</v>
      </c>
      <c r="L70" s="206">
        <v>8.23</v>
      </c>
      <c r="M70" s="206">
        <v>0</v>
      </c>
      <c r="N70" s="206">
        <v>1.24</v>
      </c>
      <c r="O70" s="206">
        <v>1.04</v>
      </c>
      <c r="P70" s="206">
        <v>2.56</v>
      </c>
      <c r="Q70" s="206">
        <v>3.12</v>
      </c>
      <c r="R70" s="206">
        <v>0.44</v>
      </c>
      <c r="S70" s="206">
        <v>0.28000000000000003</v>
      </c>
      <c r="T70" s="206">
        <v>0.56000000000000005</v>
      </c>
      <c r="U70" s="206">
        <v>11.56</v>
      </c>
      <c r="V70" s="206">
        <v>0.19</v>
      </c>
      <c r="W70" s="206">
        <v>0.34</v>
      </c>
      <c r="X70" s="206">
        <v>1.57</v>
      </c>
      <c r="Y70" s="206">
        <v>0</v>
      </c>
      <c r="Z70" s="206">
        <v>2.82</v>
      </c>
      <c r="AA70" s="206">
        <v>0.85</v>
      </c>
      <c r="AB70" s="206">
        <v>0</v>
      </c>
      <c r="AC70" s="206">
        <v>10.26</v>
      </c>
      <c r="AD70" s="206">
        <v>0</v>
      </c>
      <c r="AE70" s="206">
        <v>0</v>
      </c>
      <c r="AF70" s="206">
        <v>0</v>
      </c>
      <c r="AG70" s="206">
        <v>26.52</v>
      </c>
      <c r="AH70" s="206">
        <v>0</v>
      </c>
      <c r="AI70" s="206">
        <v>28.12</v>
      </c>
      <c r="AJ70" s="206">
        <v>0</v>
      </c>
      <c r="AK70" s="206">
        <v>10.210000000000001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1.35</v>
      </c>
      <c r="E71" s="206">
        <v>0</v>
      </c>
      <c r="F71" s="206">
        <v>0</v>
      </c>
      <c r="G71" s="206">
        <v>5.59</v>
      </c>
      <c r="H71" s="206">
        <v>0</v>
      </c>
      <c r="I71" s="206">
        <v>24.11</v>
      </c>
      <c r="J71" s="206">
        <v>0.28000000000000003</v>
      </c>
      <c r="K71" s="206">
        <v>7.38</v>
      </c>
      <c r="L71" s="206">
        <v>9.74</v>
      </c>
      <c r="M71" s="206">
        <v>0</v>
      </c>
      <c r="N71" s="206">
        <v>1.24</v>
      </c>
      <c r="O71" s="206">
        <v>1.04</v>
      </c>
      <c r="P71" s="206">
        <v>2.56</v>
      </c>
      <c r="Q71" s="206">
        <v>3.12</v>
      </c>
      <c r="R71" s="206">
        <v>0.44</v>
      </c>
      <c r="S71" s="206">
        <v>0.28000000000000003</v>
      </c>
      <c r="T71" s="206">
        <v>0.56000000000000005</v>
      </c>
      <c r="U71" s="206">
        <v>11.56</v>
      </c>
      <c r="V71" s="206">
        <v>0.19</v>
      </c>
      <c r="W71" s="206">
        <v>0.34</v>
      </c>
      <c r="X71" s="206">
        <v>1.57</v>
      </c>
      <c r="Y71" s="206">
        <v>0</v>
      </c>
      <c r="Z71" s="206">
        <v>2.82</v>
      </c>
      <c r="AA71" s="206">
        <v>0.85</v>
      </c>
      <c r="AB71" s="206">
        <v>0</v>
      </c>
      <c r="AC71" s="206">
        <v>10.26</v>
      </c>
      <c r="AD71" s="206">
        <v>0</v>
      </c>
      <c r="AE71" s="206">
        <v>0</v>
      </c>
      <c r="AF71" s="206">
        <v>0</v>
      </c>
      <c r="AG71" s="206">
        <v>26.52</v>
      </c>
      <c r="AH71" s="206">
        <v>0</v>
      </c>
      <c r="AI71" s="206">
        <v>28.12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1.35</v>
      </c>
      <c r="E72" s="206">
        <v>0</v>
      </c>
      <c r="F72" s="206">
        <v>0</v>
      </c>
      <c r="G72" s="206">
        <v>5.59</v>
      </c>
      <c r="H72" s="206">
        <v>0</v>
      </c>
      <c r="I72" s="206">
        <v>24.11</v>
      </c>
      <c r="J72" s="206">
        <v>0.28000000000000003</v>
      </c>
      <c r="K72" s="206">
        <v>6.9</v>
      </c>
      <c r="L72" s="206">
        <v>7.95</v>
      </c>
      <c r="M72" s="206">
        <v>0</v>
      </c>
      <c r="N72" s="206">
        <v>1.24</v>
      </c>
      <c r="O72" s="206">
        <v>1.04</v>
      </c>
      <c r="P72" s="206">
        <v>2.56</v>
      </c>
      <c r="Q72" s="206">
        <v>3.12</v>
      </c>
      <c r="R72" s="206">
        <v>0.44</v>
      </c>
      <c r="S72" s="206">
        <v>0.28000000000000003</v>
      </c>
      <c r="T72" s="206">
        <v>0.56000000000000005</v>
      </c>
      <c r="U72" s="206">
        <v>11.56</v>
      </c>
      <c r="V72" s="206">
        <v>0.19</v>
      </c>
      <c r="W72" s="206">
        <v>0.34</v>
      </c>
      <c r="X72" s="206">
        <v>1.57</v>
      </c>
      <c r="Y72" s="206">
        <v>0</v>
      </c>
      <c r="Z72" s="206">
        <v>2.82</v>
      </c>
      <c r="AA72" s="206">
        <v>0.85</v>
      </c>
      <c r="AB72" s="206">
        <v>0</v>
      </c>
      <c r="AC72" s="206">
        <v>10.26</v>
      </c>
      <c r="AD72" s="206">
        <v>0</v>
      </c>
      <c r="AE72" s="206">
        <v>0</v>
      </c>
      <c r="AF72" s="206">
        <v>0</v>
      </c>
      <c r="AG72" s="206">
        <v>26.52</v>
      </c>
      <c r="AH72" s="206">
        <v>0</v>
      </c>
      <c r="AI72" s="206">
        <v>28.12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1.35</v>
      </c>
      <c r="E73" s="206">
        <v>0</v>
      </c>
      <c r="F73" s="206">
        <v>0</v>
      </c>
      <c r="G73" s="206">
        <v>5.59</v>
      </c>
      <c r="H73" s="206">
        <v>0</v>
      </c>
      <c r="I73" s="206">
        <v>24.11</v>
      </c>
      <c r="J73" s="206">
        <v>0.28000000000000003</v>
      </c>
      <c r="K73" s="206">
        <v>6.9</v>
      </c>
      <c r="L73" s="206">
        <v>7.04</v>
      </c>
      <c r="M73" s="206">
        <v>0</v>
      </c>
      <c r="N73" s="206">
        <v>1.24</v>
      </c>
      <c r="O73" s="206">
        <v>1.04</v>
      </c>
      <c r="P73" s="206">
        <v>2.56</v>
      </c>
      <c r="Q73" s="206">
        <v>3.12</v>
      </c>
      <c r="R73" s="206">
        <v>0.44</v>
      </c>
      <c r="S73" s="206">
        <v>0.28000000000000003</v>
      </c>
      <c r="T73" s="206">
        <v>0.56000000000000005</v>
      </c>
      <c r="U73" s="206">
        <v>11.56</v>
      </c>
      <c r="V73" s="206">
        <v>0.19</v>
      </c>
      <c r="W73" s="206">
        <v>0.34</v>
      </c>
      <c r="X73" s="206">
        <v>1.57</v>
      </c>
      <c r="Y73" s="206">
        <v>0</v>
      </c>
      <c r="Z73" s="206">
        <v>2.82</v>
      </c>
      <c r="AA73" s="206">
        <v>0.85</v>
      </c>
      <c r="AB73" s="206">
        <v>0</v>
      </c>
      <c r="AC73" s="206">
        <v>10.26</v>
      </c>
      <c r="AD73" s="206">
        <v>0</v>
      </c>
      <c r="AE73" s="206">
        <v>0</v>
      </c>
      <c r="AF73" s="206">
        <v>0</v>
      </c>
      <c r="AG73" s="206">
        <v>26.52</v>
      </c>
      <c r="AH73" s="206">
        <v>0</v>
      </c>
      <c r="AI73" s="206">
        <v>28.12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1.35</v>
      </c>
      <c r="E74" s="206">
        <v>0</v>
      </c>
      <c r="F74" s="206">
        <v>0</v>
      </c>
      <c r="G74" s="206">
        <v>5.59</v>
      </c>
      <c r="H74" s="206">
        <v>0</v>
      </c>
      <c r="I74" s="206">
        <v>24.11</v>
      </c>
      <c r="J74" s="206">
        <v>0.28000000000000003</v>
      </c>
      <c r="K74" s="206">
        <v>6.9</v>
      </c>
      <c r="L74" s="206">
        <v>5.24</v>
      </c>
      <c r="M74" s="206">
        <v>0</v>
      </c>
      <c r="N74" s="206">
        <v>1.24</v>
      </c>
      <c r="O74" s="206">
        <v>1.04</v>
      </c>
      <c r="P74" s="206">
        <v>2.56</v>
      </c>
      <c r="Q74" s="206">
        <v>3.12</v>
      </c>
      <c r="R74" s="206">
        <v>0.44</v>
      </c>
      <c r="S74" s="206">
        <v>0.28000000000000003</v>
      </c>
      <c r="T74" s="206">
        <v>0.56000000000000005</v>
      </c>
      <c r="U74" s="206">
        <v>11.56</v>
      </c>
      <c r="V74" s="206">
        <v>0.19</v>
      </c>
      <c r="W74" s="206">
        <v>0.34</v>
      </c>
      <c r="X74" s="206">
        <v>1.57</v>
      </c>
      <c r="Y74" s="206">
        <v>0</v>
      </c>
      <c r="Z74" s="206">
        <v>2.82</v>
      </c>
      <c r="AA74" s="206">
        <v>0.85</v>
      </c>
      <c r="AB74" s="206">
        <v>0</v>
      </c>
      <c r="AC74" s="206">
        <v>10.26</v>
      </c>
      <c r="AD74" s="206">
        <v>0</v>
      </c>
      <c r="AE74" s="206">
        <v>0</v>
      </c>
      <c r="AF74" s="206">
        <v>0</v>
      </c>
      <c r="AG74" s="206">
        <v>26.52</v>
      </c>
      <c r="AH74" s="206">
        <v>0</v>
      </c>
      <c r="AI74" s="206">
        <v>28.12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1.35</v>
      </c>
      <c r="E75" s="206">
        <v>0</v>
      </c>
      <c r="F75" s="206">
        <v>0</v>
      </c>
      <c r="G75" s="206">
        <v>5.59</v>
      </c>
      <c r="H75" s="206">
        <v>0</v>
      </c>
      <c r="I75" s="206">
        <v>24.11</v>
      </c>
      <c r="J75" s="206">
        <v>0.28000000000000003</v>
      </c>
      <c r="K75" s="206">
        <v>6.9</v>
      </c>
      <c r="L75" s="206">
        <v>4.41</v>
      </c>
      <c r="M75" s="206">
        <v>0</v>
      </c>
      <c r="N75" s="206">
        <v>1.24</v>
      </c>
      <c r="O75" s="206">
        <v>1.04</v>
      </c>
      <c r="P75" s="206">
        <v>2.56</v>
      </c>
      <c r="Q75" s="206">
        <v>2.83</v>
      </c>
      <c r="R75" s="206">
        <v>0.44</v>
      </c>
      <c r="S75" s="206">
        <v>0.28000000000000003</v>
      </c>
      <c r="T75" s="206">
        <v>0.56000000000000005</v>
      </c>
      <c r="U75" s="206">
        <v>11.56</v>
      </c>
      <c r="V75" s="206">
        <v>0.19</v>
      </c>
      <c r="W75" s="206">
        <v>0.34</v>
      </c>
      <c r="X75" s="206">
        <v>1.57</v>
      </c>
      <c r="Y75" s="206">
        <v>0</v>
      </c>
      <c r="Z75" s="206">
        <v>2.82</v>
      </c>
      <c r="AA75" s="206">
        <v>0.85</v>
      </c>
      <c r="AB75" s="206">
        <v>0</v>
      </c>
      <c r="AC75" s="206">
        <v>10.26</v>
      </c>
      <c r="AD75" s="206">
        <v>0</v>
      </c>
      <c r="AE75" s="206">
        <v>0</v>
      </c>
      <c r="AF75" s="206">
        <v>0</v>
      </c>
      <c r="AG75" s="206">
        <v>26.52</v>
      </c>
      <c r="AH75" s="206">
        <v>0</v>
      </c>
      <c r="AI75" s="206">
        <v>28.12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1.35</v>
      </c>
      <c r="E76" s="206">
        <v>0</v>
      </c>
      <c r="F76" s="206">
        <v>0</v>
      </c>
      <c r="G76" s="206">
        <v>5.59</v>
      </c>
      <c r="H76" s="206">
        <v>0</v>
      </c>
      <c r="I76" s="206">
        <v>24.11</v>
      </c>
      <c r="J76" s="206">
        <v>0.28000000000000003</v>
      </c>
      <c r="K76" s="206">
        <v>6.9</v>
      </c>
      <c r="L76" s="206">
        <v>4.41</v>
      </c>
      <c r="M76" s="206">
        <v>0</v>
      </c>
      <c r="N76" s="206">
        <v>1.24</v>
      </c>
      <c r="O76" s="206">
        <v>1.04</v>
      </c>
      <c r="P76" s="206">
        <v>2.56</v>
      </c>
      <c r="Q76" s="206">
        <v>2.83</v>
      </c>
      <c r="R76" s="206">
        <v>0.44</v>
      </c>
      <c r="S76" s="206">
        <v>0.28000000000000003</v>
      </c>
      <c r="T76" s="206">
        <v>0.56000000000000005</v>
      </c>
      <c r="U76" s="206">
        <v>11.56</v>
      </c>
      <c r="V76" s="206">
        <v>0.19</v>
      </c>
      <c r="W76" s="206">
        <v>0.34</v>
      </c>
      <c r="X76" s="206">
        <v>1.57</v>
      </c>
      <c r="Y76" s="206">
        <v>0</v>
      </c>
      <c r="Z76" s="206">
        <v>2.82</v>
      </c>
      <c r="AA76" s="206">
        <v>0.85</v>
      </c>
      <c r="AB76" s="206">
        <v>0</v>
      </c>
      <c r="AC76" s="206">
        <v>10.26</v>
      </c>
      <c r="AD76" s="206">
        <v>0</v>
      </c>
      <c r="AE76" s="206">
        <v>0</v>
      </c>
      <c r="AF76" s="206">
        <v>0</v>
      </c>
      <c r="AG76" s="206">
        <v>26.52</v>
      </c>
      <c r="AH76" s="206">
        <v>0</v>
      </c>
      <c r="AI76" s="206">
        <v>28.12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1.35</v>
      </c>
      <c r="E77" s="206">
        <v>0</v>
      </c>
      <c r="F77" s="206">
        <v>0</v>
      </c>
      <c r="G77" s="206">
        <v>5.59</v>
      </c>
      <c r="H77" s="206">
        <v>0</v>
      </c>
      <c r="I77" s="206">
        <v>24.11</v>
      </c>
      <c r="J77" s="206">
        <v>0.28000000000000003</v>
      </c>
      <c r="K77" s="206">
        <v>6.9</v>
      </c>
      <c r="L77" s="206">
        <v>4.41</v>
      </c>
      <c r="M77" s="206">
        <v>0</v>
      </c>
      <c r="N77" s="206">
        <v>1.24</v>
      </c>
      <c r="O77" s="206">
        <v>1.04</v>
      </c>
      <c r="P77" s="206">
        <v>2.56</v>
      </c>
      <c r="Q77" s="206">
        <v>2.83</v>
      </c>
      <c r="R77" s="206">
        <v>0.44</v>
      </c>
      <c r="S77" s="206">
        <v>0.28000000000000003</v>
      </c>
      <c r="T77" s="206">
        <v>0.56000000000000005</v>
      </c>
      <c r="U77" s="206">
        <v>11.56</v>
      </c>
      <c r="V77" s="206">
        <v>0.19</v>
      </c>
      <c r="W77" s="206">
        <v>0.34</v>
      </c>
      <c r="X77" s="206">
        <v>1.57</v>
      </c>
      <c r="Y77" s="206">
        <v>0</v>
      </c>
      <c r="Z77" s="206">
        <v>2.82</v>
      </c>
      <c r="AA77" s="206">
        <v>0.85</v>
      </c>
      <c r="AB77" s="206">
        <v>0</v>
      </c>
      <c r="AC77" s="206">
        <v>-0.1</v>
      </c>
      <c r="AD77" s="206">
        <v>0</v>
      </c>
      <c r="AE77" s="206">
        <v>0</v>
      </c>
      <c r="AF77" s="206">
        <v>0</v>
      </c>
      <c r="AG77" s="206">
        <v>26.52</v>
      </c>
      <c r="AH77" s="206">
        <v>0</v>
      </c>
      <c r="AI77" s="206">
        <v>28.12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1.35</v>
      </c>
      <c r="E78" s="206">
        <v>0</v>
      </c>
      <c r="F78" s="206">
        <v>0</v>
      </c>
      <c r="G78" s="206">
        <v>5.59</v>
      </c>
      <c r="H78" s="206">
        <v>0</v>
      </c>
      <c r="I78" s="206">
        <v>24.11</v>
      </c>
      <c r="J78" s="206">
        <v>0.28000000000000003</v>
      </c>
      <c r="K78" s="206">
        <v>6.9</v>
      </c>
      <c r="L78" s="206">
        <v>4.41</v>
      </c>
      <c r="M78" s="206">
        <v>0</v>
      </c>
      <c r="N78" s="206">
        <v>1.24</v>
      </c>
      <c r="O78" s="206">
        <v>1.04</v>
      </c>
      <c r="P78" s="206">
        <v>2.56</v>
      </c>
      <c r="Q78" s="206">
        <v>2.83</v>
      </c>
      <c r="R78" s="206">
        <v>0.44</v>
      </c>
      <c r="S78" s="206">
        <v>0.28000000000000003</v>
      </c>
      <c r="T78" s="206">
        <v>0.56000000000000005</v>
      </c>
      <c r="U78" s="206">
        <v>11.56</v>
      </c>
      <c r="V78" s="206">
        <v>0.19</v>
      </c>
      <c r="W78" s="206">
        <v>0.34</v>
      </c>
      <c r="X78" s="206">
        <v>1.57</v>
      </c>
      <c r="Y78" s="206">
        <v>0</v>
      </c>
      <c r="Z78" s="206">
        <v>2.82</v>
      </c>
      <c r="AA78" s="206">
        <v>0.85</v>
      </c>
      <c r="AB78" s="206">
        <v>0</v>
      </c>
      <c r="AC78" s="206">
        <v>-0.1</v>
      </c>
      <c r="AD78" s="206">
        <v>0</v>
      </c>
      <c r="AE78" s="206">
        <v>0</v>
      </c>
      <c r="AF78" s="206">
        <v>0</v>
      </c>
      <c r="AG78" s="206">
        <v>26.52</v>
      </c>
      <c r="AH78" s="206">
        <v>0</v>
      </c>
      <c r="AI78" s="206">
        <v>28.12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1.35</v>
      </c>
      <c r="E79" s="206">
        <v>0</v>
      </c>
      <c r="F79" s="206">
        <v>0</v>
      </c>
      <c r="G79" s="206">
        <v>5.59</v>
      </c>
      <c r="H79" s="206">
        <v>0</v>
      </c>
      <c r="I79" s="206">
        <v>24.11</v>
      </c>
      <c r="J79" s="206">
        <v>0.28000000000000003</v>
      </c>
      <c r="K79" s="206">
        <v>6.9</v>
      </c>
      <c r="L79" s="206">
        <v>4.41</v>
      </c>
      <c r="M79" s="206">
        <v>0</v>
      </c>
      <c r="N79" s="206">
        <v>1.24</v>
      </c>
      <c r="O79" s="206">
        <v>1.04</v>
      </c>
      <c r="P79" s="206">
        <v>2.56</v>
      </c>
      <c r="Q79" s="206">
        <v>2.83</v>
      </c>
      <c r="R79" s="206">
        <v>0.44</v>
      </c>
      <c r="S79" s="206">
        <v>0.28000000000000003</v>
      </c>
      <c r="T79" s="206">
        <v>0.56000000000000005</v>
      </c>
      <c r="U79" s="206">
        <v>11.56</v>
      </c>
      <c r="V79" s="206">
        <v>0.19</v>
      </c>
      <c r="W79" s="206">
        <v>0.43</v>
      </c>
      <c r="X79" s="206">
        <v>1.57</v>
      </c>
      <c r="Y79" s="206">
        <v>0</v>
      </c>
      <c r="Z79" s="206">
        <v>2.82</v>
      </c>
      <c r="AA79" s="206">
        <v>0.85</v>
      </c>
      <c r="AB79" s="206">
        <v>0</v>
      </c>
      <c r="AC79" s="206">
        <v>-0.1</v>
      </c>
      <c r="AD79" s="206">
        <v>0</v>
      </c>
      <c r="AE79" s="206">
        <v>0</v>
      </c>
      <c r="AF79" s="206">
        <v>0</v>
      </c>
      <c r="AG79" s="206">
        <v>26.52</v>
      </c>
      <c r="AH79" s="206">
        <v>0</v>
      </c>
      <c r="AI79" s="206">
        <v>28.12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1.35</v>
      </c>
      <c r="E80" s="206">
        <v>0</v>
      </c>
      <c r="F80" s="206">
        <v>0</v>
      </c>
      <c r="G80" s="206">
        <v>5.59</v>
      </c>
      <c r="H80" s="206">
        <v>0</v>
      </c>
      <c r="I80" s="206">
        <v>24.11</v>
      </c>
      <c r="J80" s="206">
        <v>0.28000000000000003</v>
      </c>
      <c r="K80" s="206">
        <v>6.9</v>
      </c>
      <c r="L80" s="206">
        <v>4.3099999999999996</v>
      </c>
      <c r="M80" s="206">
        <v>0</v>
      </c>
      <c r="N80" s="206">
        <v>1.24</v>
      </c>
      <c r="O80" s="206">
        <v>1.04</v>
      </c>
      <c r="P80" s="206">
        <v>2.56</v>
      </c>
      <c r="Q80" s="206">
        <v>2.83</v>
      </c>
      <c r="R80" s="206">
        <v>0.44</v>
      </c>
      <c r="S80" s="206">
        <v>0.28000000000000003</v>
      </c>
      <c r="T80" s="206">
        <v>0.56000000000000005</v>
      </c>
      <c r="U80" s="206">
        <v>11.56</v>
      </c>
      <c r="V80" s="206">
        <v>0.19</v>
      </c>
      <c r="W80" s="206">
        <v>0.43</v>
      </c>
      <c r="X80" s="206">
        <v>1.57</v>
      </c>
      <c r="Y80" s="206">
        <v>0</v>
      </c>
      <c r="Z80" s="206">
        <v>2.82</v>
      </c>
      <c r="AA80" s="206">
        <v>0.85</v>
      </c>
      <c r="AB80" s="206">
        <v>0</v>
      </c>
      <c r="AC80" s="206">
        <v>-0.1</v>
      </c>
      <c r="AD80" s="206">
        <v>0</v>
      </c>
      <c r="AE80" s="206">
        <v>0</v>
      </c>
      <c r="AF80" s="206">
        <v>0</v>
      </c>
      <c r="AG80" s="206">
        <v>26.52</v>
      </c>
      <c r="AH80" s="206">
        <v>0</v>
      </c>
      <c r="AI80" s="206">
        <v>28.12</v>
      </c>
      <c r="AJ80" s="206">
        <v>0</v>
      </c>
      <c r="AK80" s="206">
        <v>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1.35</v>
      </c>
      <c r="E81" s="206">
        <v>0</v>
      </c>
      <c r="F81" s="206">
        <v>0</v>
      </c>
      <c r="G81" s="206">
        <v>5.59</v>
      </c>
      <c r="H81" s="206">
        <v>0</v>
      </c>
      <c r="I81" s="206">
        <v>24.11</v>
      </c>
      <c r="J81" s="206">
        <v>0.28000000000000003</v>
      </c>
      <c r="K81" s="206">
        <v>6.9</v>
      </c>
      <c r="L81" s="206">
        <v>3.32</v>
      </c>
      <c r="M81" s="206">
        <v>0</v>
      </c>
      <c r="N81" s="206">
        <v>1.24</v>
      </c>
      <c r="O81" s="206">
        <v>1.04</v>
      </c>
      <c r="P81" s="206">
        <v>2.56</v>
      </c>
      <c r="Q81" s="206">
        <v>2.83</v>
      </c>
      <c r="R81" s="206">
        <v>0.44</v>
      </c>
      <c r="S81" s="206">
        <v>0.28000000000000003</v>
      </c>
      <c r="T81" s="206">
        <v>0.56000000000000005</v>
      </c>
      <c r="U81" s="206">
        <v>11.56</v>
      </c>
      <c r="V81" s="206">
        <v>0.19</v>
      </c>
      <c r="W81" s="206">
        <v>0.43</v>
      </c>
      <c r="X81" s="206">
        <v>1.57</v>
      </c>
      <c r="Y81" s="206">
        <v>0</v>
      </c>
      <c r="Z81" s="206">
        <v>2.82</v>
      </c>
      <c r="AA81" s="206">
        <v>0.85</v>
      </c>
      <c r="AB81" s="206">
        <v>0</v>
      </c>
      <c r="AC81" s="206">
        <v>-0.1</v>
      </c>
      <c r="AD81" s="206">
        <v>0</v>
      </c>
      <c r="AE81" s="206">
        <v>0</v>
      </c>
      <c r="AF81" s="206">
        <v>0</v>
      </c>
      <c r="AG81" s="206">
        <v>26.52</v>
      </c>
      <c r="AH81" s="206">
        <v>0</v>
      </c>
      <c r="AI81" s="206">
        <v>28.12</v>
      </c>
      <c r="AJ81" s="206">
        <v>0</v>
      </c>
      <c r="AK81" s="206">
        <v>2.6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1.35</v>
      </c>
      <c r="E82" s="206">
        <v>0</v>
      </c>
      <c r="F82" s="206">
        <v>0</v>
      </c>
      <c r="G82" s="206">
        <v>5.59</v>
      </c>
      <c r="H82" s="206">
        <v>0</v>
      </c>
      <c r="I82" s="206">
        <v>24.11</v>
      </c>
      <c r="J82" s="206">
        <v>0.28000000000000003</v>
      </c>
      <c r="K82" s="206">
        <v>6.9</v>
      </c>
      <c r="L82" s="206">
        <v>3.32</v>
      </c>
      <c r="M82" s="206">
        <v>0</v>
      </c>
      <c r="N82" s="206">
        <v>1.24</v>
      </c>
      <c r="O82" s="206">
        <v>1.04</v>
      </c>
      <c r="P82" s="206">
        <v>2.56</v>
      </c>
      <c r="Q82" s="206">
        <v>2.83</v>
      </c>
      <c r="R82" s="206">
        <v>0.44</v>
      </c>
      <c r="S82" s="206">
        <v>0.28000000000000003</v>
      </c>
      <c r="T82" s="206">
        <v>0.56000000000000005</v>
      </c>
      <c r="U82" s="206">
        <v>11.56</v>
      </c>
      <c r="V82" s="206">
        <v>0.19</v>
      </c>
      <c r="W82" s="206">
        <v>0.43</v>
      </c>
      <c r="X82" s="206">
        <v>1.57</v>
      </c>
      <c r="Y82" s="206">
        <v>0</v>
      </c>
      <c r="Z82" s="206">
        <v>2.82</v>
      </c>
      <c r="AA82" s="206">
        <v>0.85</v>
      </c>
      <c r="AB82" s="206">
        <v>0</v>
      </c>
      <c r="AC82" s="206">
        <v>10.26</v>
      </c>
      <c r="AD82" s="206">
        <v>0</v>
      </c>
      <c r="AE82" s="206">
        <v>0</v>
      </c>
      <c r="AF82" s="206">
        <v>0</v>
      </c>
      <c r="AG82" s="206">
        <v>26.52</v>
      </c>
      <c r="AH82" s="206">
        <v>0</v>
      </c>
      <c r="AI82" s="206">
        <v>28.12</v>
      </c>
      <c r="AJ82" s="206">
        <v>0</v>
      </c>
      <c r="AK82" s="206">
        <v>2.6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1.35</v>
      </c>
      <c r="E83" s="206">
        <v>0</v>
      </c>
      <c r="F83" s="206">
        <v>0</v>
      </c>
      <c r="G83" s="206">
        <v>5.59</v>
      </c>
      <c r="H83" s="206">
        <v>0</v>
      </c>
      <c r="I83" s="206">
        <v>24.39</v>
      </c>
      <c r="J83" s="206">
        <v>0.28000000000000003</v>
      </c>
      <c r="K83" s="206">
        <v>6.9</v>
      </c>
      <c r="L83" s="206">
        <v>3.32</v>
      </c>
      <c r="M83" s="206">
        <v>0</v>
      </c>
      <c r="N83" s="206">
        <v>1.24</v>
      </c>
      <c r="O83" s="206">
        <v>1.04</v>
      </c>
      <c r="P83" s="206">
        <v>2.56</v>
      </c>
      <c r="Q83" s="206">
        <v>2.83</v>
      </c>
      <c r="R83" s="206">
        <v>0.44</v>
      </c>
      <c r="S83" s="206">
        <v>0.28000000000000003</v>
      </c>
      <c r="T83" s="206">
        <v>0.56000000000000005</v>
      </c>
      <c r="U83" s="206">
        <v>11.56</v>
      </c>
      <c r="V83" s="206">
        <v>0.19</v>
      </c>
      <c r="W83" s="206">
        <v>0.43</v>
      </c>
      <c r="X83" s="206">
        <v>1.57</v>
      </c>
      <c r="Y83" s="206">
        <v>0</v>
      </c>
      <c r="Z83" s="206">
        <v>2.82</v>
      </c>
      <c r="AA83" s="206">
        <v>0.85</v>
      </c>
      <c r="AB83" s="206">
        <v>0</v>
      </c>
      <c r="AC83" s="206">
        <v>10.26</v>
      </c>
      <c r="AD83" s="206">
        <v>0</v>
      </c>
      <c r="AE83" s="206">
        <v>0</v>
      </c>
      <c r="AF83" s="206">
        <v>0</v>
      </c>
      <c r="AG83" s="206">
        <v>26.52</v>
      </c>
      <c r="AH83" s="206">
        <v>0</v>
      </c>
      <c r="AI83" s="206">
        <v>28.12</v>
      </c>
      <c r="AJ83" s="206">
        <v>0</v>
      </c>
      <c r="AK83" s="206">
        <v>2.6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1.35</v>
      </c>
      <c r="E84" s="206">
        <v>0</v>
      </c>
      <c r="F84" s="206">
        <v>0</v>
      </c>
      <c r="G84" s="206">
        <v>5.59</v>
      </c>
      <c r="H84" s="206">
        <v>0</v>
      </c>
      <c r="I84" s="206">
        <v>24.39</v>
      </c>
      <c r="J84" s="206">
        <v>0.28000000000000003</v>
      </c>
      <c r="K84" s="206">
        <v>6.9</v>
      </c>
      <c r="L84" s="206">
        <v>3.32</v>
      </c>
      <c r="M84" s="206">
        <v>0</v>
      </c>
      <c r="N84" s="206">
        <v>1.24</v>
      </c>
      <c r="O84" s="206">
        <v>1.04</v>
      </c>
      <c r="P84" s="206">
        <v>2.56</v>
      </c>
      <c r="Q84" s="206">
        <v>2.83</v>
      </c>
      <c r="R84" s="206">
        <v>0.44</v>
      </c>
      <c r="S84" s="206">
        <v>0.28000000000000003</v>
      </c>
      <c r="T84" s="206">
        <v>0.56000000000000005</v>
      </c>
      <c r="U84" s="206">
        <v>11.56</v>
      </c>
      <c r="V84" s="206">
        <v>0.19</v>
      </c>
      <c r="W84" s="206">
        <v>0.43</v>
      </c>
      <c r="X84" s="206">
        <v>1.57</v>
      </c>
      <c r="Y84" s="206">
        <v>0</v>
      </c>
      <c r="Z84" s="206">
        <v>2.82</v>
      </c>
      <c r="AA84" s="206">
        <v>0.85</v>
      </c>
      <c r="AB84" s="206">
        <v>0</v>
      </c>
      <c r="AC84" s="206">
        <v>10.26</v>
      </c>
      <c r="AD84" s="206">
        <v>0</v>
      </c>
      <c r="AE84" s="206">
        <v>0</v>
      </c>
      <c r="AF84" s="206">
        <v>0</v>
      </c>
      <c r="AG84" s="206">
        <v>26.52</v>
      </c>
      <c r="AH84" s="206">
        <v>0</v>
      </c>
      <c r="AI84" s="206">
        <v>28.12</v>
      </c>
      <c r="AJ84" s="206">
        <v>0</v>
      </c>
      <c r="AK84" s="206">
        <v>2.6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1.35</v>
      </c>
      <c r="E85" s="206">
        <v>0</v>
      </c>
      <c r="F85" s="206">
        <v>0</v>
      </c>
      <c r="G85" s="206">
        <v>5.59</v>
      </c>
      <c r="H85" s="206">
        <v>0</v>
      </c>
      <c r="I85" s="206">
        <v>24.39</v>
      </c>
      <c r="J85" s="206">
        <v>0.28000000000000003</v>
      </c>
      <c r="K85" s="206">
        <v>6.9</v>
      </c>
      <c r="L85" s="206">
        <v>3.32</v>
      </c>
      <c r="M85" s="206">
        <v>0</v>
      </c>
      <c r="N85" s="206">
        <v>1.24</v>
      </c>
      <c r="O85" s="206">
        <v>1.04</v>
      </c>
      <c r="P85" s="206">
        <v>2.56</v>
      </c>
      <c r="Q85" s="206">
        <v>2.83</v>
      </c>
      <c r="R85" s="206">
        <v>0.44</v>
      </c>
      <c r="S85" s="206">
        <v>0.28000000000000003</v>
      </c>
      <c r="T85" s="206">
        <v>0.56000000000000005</v>
      </c>
      <c r="U85" s="206">
        <v>11.56</v>
      </c>
      <c r="V85" s="206">
        <v>0.19</v>
      </c>
      <c r="W85" s="206">
        <v>0.43</v>
      </c>
      <c r="X85" s="206">
        <v>1.57</v>
      </c>
      <c r="Y85" s="206">
        <v>0</v>
      </c>
      <c r="Z85" s="206">
        <v>2.82</v>
      </c>
      <c r="AA85" s="206">
        <v>0.85</v>
      </c>
      <c r="AB85" s="206">
        <v>0</v>
      </c>
      <c r="AC85" s="206">
        <v>10.4</v>
      </c>
      <c r="AD85" s="206">
        <v>0</v>
      </c>
      <c r="AE85" s="206">
        <v>0</v>
      </c>
      <c r="AF85" s="206">
        <v>0</v>
      </c>
      <c r="AG85" s="206">
        <v>26.52</v>
      </c>
      <c r="AH85" s="206">
        <v>0</v>
      </c>
      <c r="AI85" s="206">
        <v>28.12</v>
      </c>
      <c r="AJ85" s="206">
        <v>0</v>
      </c>
      <c r="AK85" s="206">
        <v>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1.35</v>
      </c>
      <c r="E86" s="206">
        <v>0</v>
      </c>
      <c r="F86" s="206">
        <v>0</v>
      </c>
      <c r="G86" s="206">
        <v>5.59</v>
      </c>
      <c r="H86" s="206">
        <v>0</v>
      </c>
      <c r="I86" s="206">
        <v>24.39</v>
      </c>
      <c r="J86" s="206">
        <v>0.28000000000000003</v>
      </c>
      <c r="K86" s="206">
        <v>6.9</v>
      </c>
      <c r="L86" s="206">
        <v>3.32</v>
      </c>
      <c r="M86" s="206">
        <v>0</v>
      </c>
      <c r="N86" s="206">
        <v>1.24</v>
      </c>
      <c r="O86" s="206">
        <v>1.04</v>
      </c>
      <c r="P86" s="206">
        <v>2.56</v>
      </c>
      <c r="Q86" s="206">
        <v>2.83</v>
      </c>
      <c r="R86" s="206">
        <v>0.44</v>
      </c>
      <c r="S86" s="206">
        <v>0.28000000000000003</v>
      </c>
      <c r="T86" s="206">
        <v>0.56000000000000005</v>
      </c>
      <c r="U86" s="206">
        <v>11.56</v>
      </c>
      <c r="V86" s="206">
        <v>0.19</v>
      </c>
      <c r="W86" s="206">
        <v>0.43</v>
      </c>
      <c r="X86" s="206">
        <v>1.57</v>
      </c>
      <c r="Y86" s="206">
        <v>0</v>
      </c>
      <c r="Z86" s="206">
        <v>2.82</v>
      </c>
      <c r="AA86" s="206">
        <v>0.85</v>
      </c>
      <c r="AB86" s="206">
        <v>0</v>
      </c>
      <c r="AC86" s="206">
        <v>10.4</v>
      </c>
      <c r="AD86" s="206">
        <v>0</v>
      </c>
      <c r="AE86" s="206">
        <v>0</v>
      </c>
      <c r="AF86" s="206">
        <v>0</v>
      </c>
      <c r="AG86" s="206">
        <v>26.52</v>
      </c>
      <c r="AH86" s="206">
        <v>0</v>
      </c>
      <c r="AI86" s="206">
        <v>28.12</v>
      </c>
      <c r="AJ86" s="206">
        <v>0</v>
      </c>
      <c r="AK86" s="206">
        <v>2.6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1.35</v>
      </c>
      <c r="E87" s="206">
        <v>0</v>
      </c>
      <c r="F87" s="206">
        <v>0</v>
      </c>
      <c r="G87" s="206">
        <v>5.59</v>
      </c>
      <c r="H87" s="206">
        <v>0</v>
      </c>
      <c r="I87" s="206">
        <v>24.39</v>
      </c>
      <c r="J87" s="206">
        <v>0.28000000000000003</v>
      </c>
      <c r="K87" s="206">
        <v>6.9</v>
      </c>
      <c r="L87" s="206">
        <v>3.32</v>
      </c>
      <c r="M87" s="206">
        <v>0</v>
      </c>
      <c r="N87" s="206">
        <v>1.24</v>
      </c>
      <c r="O87" s="206">
        <v>1.04</v>
      </c>
      <c r="P87" s="206">
        <v>2.56</v>
      </c>
      <c r="Q87" s="206">
        <v>2.83</v>
      </c>
      <c r="R87" s="206">
        <v>0.44</v>
      </c>
      <c r="S87" s="206">
        <v>0.28000000000000003</v>
      </c>
      <c r="T87" s="206">
        <v>0.56000000000000005</v>
      </c>
      <c r="U87" s="206">
        <v>11.56</v>
      </c>
      <c r="V87" s="206">
        <v>0.19</v>
      </c>
      <c r="W87" s="206">
        <v>0.43</v>
      </c>
      <c r="X87" s="206">
        <v>1.57</v>
      </c>
      <c r="Y87" s="206">
        <v>0</v>
      </c>
      <c r="Z87" s="206">
        <v>2.82</v>
      </c>
      <c r="AA87" s="206">
        <v>0.85</v>
      </c>
      <c r="AB87" s="206">
        <v>0</v>
      </c>
      <c r="AC87" s="206">
        <v>10.4</v>
      </c>
      <c r="AD87" s="206">
        <v>0</v>
      </c>
      <c r="AE87" s="206">
        <v>0</v>
      </c>
      <c r="AF87" s="206">
        <v>0</v>
      </c>
      <c r="AG87" s="206">
        <v>26.52</v>
      </c>
      <c r="AH87" s="206">
        <v>0</v>
      </c>
      <c r="AI87" s="206">
        <v>28.12</v>
      </c>
      <c r="AJ87" s="206">
        <v>0</v>
      </c>
      <c r="AK87" s="206">
        <v>10.210000000000001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1.35</v>
      </c>
      <c r="E88" s="206">
        <v>0</v>
      </c>
      <c r="F88" s="206">
        <v>0</v>
      </c>
      <c r="G88" s="206">
        <v>5.59</v>
      </c>
      <c r="H88" s="206">
        <v>0</v>
      </c>
      <c r="I88" s="206">
        <v>24.39</v>
      </c>
      <c r="J88" s="206">
        <v>0.28000000000000003</v>
      </c>
      <c r="K88" s="206">
        <v>6.9</v>
      </c>
      <c r="L88" s="206">
        <v>3.32</v>
      </c>
      <c r="M88" s="206">
        <v>0</v>
      </c>
      <c r="N88" s="206">
        <v>1.24</v>
      </c>
      <c r="O88" s="206">
        <v>1.04</v>
      </c>
      <c r="P88" s="206">
        <v>2.56</v>
      </c>
      <c r="Q88" s="206">
        <v>2.83</v>
      </c>
      <c r="R88" s="206">
        <v>0.44</v>
      </c>
      <c r="S88" s="206">
        <v>0.28000000000000003</v>
      </c>
      <c r="T88" s="206">
        <v>0.56000000000000005</v>
      </c>
      <c r="U88" s="206">
        <v>11.56</v>
      </c>
      <c r="V88" s="206">
        <v>0.19</v>
      </c>
      <c r="W88" s="206">
        <v>0.43</v>
      </c>
      <c r="X88" s="206">
        <v>1.57</v>
      </c>
      <c r="Y88" s="206">
        <v>0</v>
      </c>
      <c r="Z88" s="206">
        <v>2.82</v>
      </c>
      <c r="AA88" s="206">
        <v>0.85</v>
      </c>
      <c r="AB88" s="206">
        <v>0</v>
      </c>
      <c r="AC88" s="206">
        <v>10.4</v>
      </c>
      <c r="AD88" s="206">
        <v>0</v>
      </c>
      <c r="AE88" s="206">
        <v>0</v>
      </c>
      <c r="AF88" s="206">
        <v>0</v>
      </c>
      <c r="AG88" s="206">
        <v>26.52</v>
      </c>
      <c r="AH88" s="206">
        <v>0</v>
      </c>
      <c r="AI88" s="206">
        <v>28.12</v>
      </c>
      <c r="AJ88" s="206">
        <v>0</v>
      </c>
      <c r="AK88" s="206">
        <v>10.210000000000001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1.35</v>
      </c>
      <c r="E89" s="206">
        <v>0</v>
      </c>
      <c r="F89" s="206">
        <v>0</v>
      </c>
      <c r="G89" s="206">
        <v>5.59</v>
      </c>
      <c r="H89" s="206">
        <v>0</v>
      </c>
      <c r="I89" s="206">
        <v>24.39</v>
      </c>
      <c r="J89" s="206">
        <v>0.28000000000000003</v>
      </c>
      <c r="K89" s="206">
        <v>6.9</v>
      </c>
      <c r="L89" s="206">
        <v>3.32</v>
      </c>
      <c r="M89" s="206">
        <v>0</v>
      </c>
      <c r="N89" s="206">
        <v>1.24</v>
      </c>
      <c r="O89" s="206">
        <v>1.04</v>
      </c>
      <c r="P89" s="206">
        <v>2.56</v>
      </c>
      <c r="Q89" s="206">
        <v>2.83</v>
      </c>
      <c r="R89" s="206">
        <v>0.45</v>
      </c>
      <c r="S89" s="206">
        <v>0.28000000000000003</v>
      </c>
      <c r="T89" s="206">
        <v>0.56000000000000005</v>
      </c>
      <c r="U89" s="206">
        <v>11.56</v>
      </c>
      <c r="V89" s="206">
        <v>0.19</v>
      </c>
      <c r="W89" s="206">
        <v>0.35</v>
      </c>
      <c r="X89" s="206">
        <v>1.57</v>
      </c>
      <c r="Y89" s="206">
        <v>0</v>
      </c>
      <c r="Z89" s="206">
        <v>2.82</v>
      </c>
      <c r="AA89" s="206">
        <v>0.6</v>
      </c>
      <c r="AB89" s="206">
        <v>0</v>
      </c>
      <c r="AC89" s="206">
        <v>10.63</v>
      </c>
      <c r="AD89" s="206">
        <v>0</v>
      </c>
      <c r="AE89" s="206">
        <v>0</v>
      </c>
      <c r="AF89" s="206">
        <v>0</v>
      </c>
      <c r="AG89" s="206">
        <v>26.52</v>
      </c>
      <c r="AH89" s="206">
        <v>0</v>
      </c>
      <c r="AI89" s="206">
        <v>28.12</v>
      </c>
      <c r="AJ89" s="206">
        <v>0</v>
      </c>
      <c r="AK89" s="206">
        <v>9.17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1.35</v>
      </c>
      <c r="E90" s="206">
        <v>0</v>
      </c>
      <c r="F90" s="206">
        <v>0</v>
      </c>
      <c r="G90" s="206">
        <v>5.59</v>
      </c>
      <c r="H90" s="206">
        <v>0</v>
      </c>
      <c r="I90" s="206">
        <v>24.39</v>
      </c>
      <c r="J90" s="206">
        <v>0.28000000000000003</v>
      </c>
      <c r="K90" s="206">
        <v>6.9</v>
      </c>
      <c r="L90" s="206">
        <v>3.32</v>
      </c>
      <c r="M90" s="206">
        <v>0</v>
      </c>
      <c r="N90" s="206">
        <v>1.24</v>
      </c>
      <c r="O90" s="206">
        <v>1.04</v>
      </c>
      <c r="P90" s="206">
        <v>2.56</v>
      </c>
      <c r="Q90" s="206">
        <v>2.83</v>
      </c>
      <c r="R90" s="206">
        <v>0.45</v>
      </c>
      <c r="S90" s="206">
        <v>0.28000000000000003</v>
      </c>
      <c r="T90" s="206">
        <v>0.56000000000000005</v>
      </c>
      <c r="U90" s="206">
        <v>11.56</v>
      </c>
      <c r="V90" s="206">
        <v>0.19</v>
      </c>
      <c r="W90" s="206">
        <v>0.35</v>
      </c>
      <c r="X90" s="206">
        <v>1.57</v>
      </c>
      <c r="Y90" s="206">
        <v>0</v>
      </c>
      <c r="Z90" s="206">
        <v>2.82</v>
      </c>
      <c r="AA90" s="206">
        <v>0.6</v>
      </c>
      <c r="AB90" s="206">
        <v>0</v>
      </c>
      <c r="AC90" s="206">
        <v>10.63</v>
      </c>
      <c r="AD90" s="206">
        <v>0</v>
      </c>
      <c r="AE90" s="206">
        <v>0</v>
      </c>
      <c r="AF90" s="206">
        <v>0</v>
      </c>
      <c r="AG90" s="206">
        <v>26.52</v>
      </c>
      <c r="AH90" s="206">
        <v>0</v>
      </c>
      <c r="AI90" s="206">
        <v>28.12</v>
      </c>
      <c r="AJ90" s="206">
        <v>0</v>
      </c>
      <c r="AK90" s="206">
        <v>9.17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1.35</v>
      </c>
      <c r="E91" s="206">
        <v>0</v>
      </c>
      <c r="F91" s="206">
        <v>0</v>
      </c>
      <c r="G91" s="206">
        <v>5.59</v>
      </c>
      <c r="H91" s="206">
        <v>0</v>
      </c>
      <c r="I91" s="206">
        <v>24.39</v>
      </c>
      <c r="J91" s="206">
        <v>0.28000000000000003</v>
      </c>
      <c r="K91" s="206">
        <v>6.9</v>
      </c>
      <c r="L91" s="206">
        <v>3.32</v>
      </c>
      <c r="M91" s="206">
        <v>0</v>
      </c>
      <c r="N91" s="206">
        <v>1.24</v>
      </c>
      <c r="O91" s="206">
        <v>1.04</v>
      </c>
      <c r="P91" s="206">
        <v>2.56</v>
      </c>
      <c r="Q91" s="206">
        <v>2.78</v>
      </c>
      <c r="R91" s="206">
        <v>0.44</v>
      </c>
      <c r="S91" s="206">
        <v>0.28000000000000003</v>
      </c>
      <c r="T91" s="206">
        <v>0.56000000000000005</v>
      </c>
      <c r="U91" s="206">
        <v>11.56</v>
      </c>
      <c r="V91" s="206">
        <v>0.19</v>
      </c>
      <c r="W91" s="206">
        <v>0.35</v>
      </c>
      <c r="X91" s="206">
        <v>1.57</v>
      </c>
      <c r="Y91" s="206">
        <v>0</v>
      </c>
      <c r="Z91" s="206">
        <v>2.82</v>
      </c>
      <c r="AA91" s="206">
        <v>0.85</v>
      </c>
      <c r="AB91" s="206">
        <v>0</v>
      </c>
      <c r="AC91" s="206">
        <v>10.63</v>
      </c>
      <c r="AD91" s="206">
        <v>0</v>
      </c>
      <c r="AE91" s="206">
        <v>0</v>
      </c>
      <c r="AF91" s="206">
        <v>0</v>
      </c>
      <c r="AG91" s="206">
        <v>26.52</v>
      </c>
      <c r="AH91" s="206">
        <v>0</v>
      </c>
      <c r="AI91" s="206">
        <v>28.12</v>
      </c>
      <c r="AJ91" s="206">
        <v>0</v>
      </c>
      <c r="AK91" s="206">
        <v>9.17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1.35</v>
      </c>
      <c r="E92" s="206">
        <v>0</v>
      </c>
      <c r="F92" s="206">
        <v>0</v>
      </c>
      <c r="G92" s="206">
        <v>5.59</v>
      </c>
      <c r="H92" s="206">
        <v>0</v>
      </c>
      <c r="I92" s="206">
        <v>24.39</v>
      </c>
      <c r="J92" s="206">
        <v>0.28000000000000003</v>
      </c>
      <c r="K92" s="206">
        <v>6.9</v>
      </c>
      <c r="L92" s="206">
        <v>3.32</v>
      </c>
      <c r="M92" s="206">
        <v>0</v>
      </c>
      <c r="N92" s="206">
        <v>1.24</v>
      </c>
      <c r="O92" s="206">
        <v>1.04</v>
      </c>
      <c r="P92" s="206">
        <v>2.56</v>
      </c>
      <c r="Q92" s="206">
        <v>2.78</v>
      </c>
      <c r="R92" s="206">
        <v>0.44</v>
      </c>
      <c r="S92" s="206">
        <v>0.28000000000000003</v>
      </c>
      <c r="T92" s="206">
        <v>0.56000000000000005</v>
      </c>
      <c r="U92" s="206">
        <v>11.56</v>
      </c>
      <c r="V92" s="206">
        <v>0.19</v>
      </c>
      <c r="W92" s="206">
        <v>0.35</v>
      </c>
      <c r="X92" s="206">
        <v>1.57</v>
      </c>
      <c r="Y92" s="206">
        <v>0</v>
      </c>
      <c r="Z92" s="206">
        <v>2.82</v>
      </c>
      <c r="AA92" s="206">
        <v>0.85</v>
      </c>
      <c r="AB92" s="206">
        <v>0</v>
      </c>
      <c r="AC92" s="206">
        <v>10.63</v>
      </c>
      <c r="AD92" s="206">
        <v>0</v>
      </c>
      <c r="AE92" s="206">
        <v>0</v>
      </c>
      <c r="AF92" s="206">
        <v>0</v>
      </c>
      <c r="AG92" s="206">
        <v>26.52</v>
      </c>
      <c r="AH92" s="206">
        <v>0</v>
      </c>
      <c r="AI92" s="206">
        <v>28.12</v>
      </c>
      <c r="AJ92" s="206">
        <v>0</v>
      </c>
      <c r="AK92" s="206">
        <v>9.17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1.35</v>
      </c>
      <c r="E93" s="206">
        <v>0</v>
      </c>
      <c r="F93" s="206">
        <v>0</v>
      </c>
      <c r="G93" s="206">
        <v>5.59</v>
      </c>
      <c r="H93" s="206">
        <v>0</v>
      </c>
      <c r="I93" s="206">
        <v>24.39</v>
      </c>
      <c r="J93" s="206">
        <v>0.28000000000000003</v>
      </c>
      <c r="K93" s="206">
        <v>6.9</v>
      </c>
      <c r="L93" s="206">
        <v>3.32</v>
      </c>
      <c r="M93" s="206">
        <v>0</v>
      </c>
      <c r="N93" s="206">
        <v>1.24</v>
      </c>
      <c r="O93" s="206">
        <v>1.04</v>
      </c>
      <c r="P93" s="206">
        <v>2.56</v>
      </c>
      <c r="Q93" s="206">
        <v>2.78</v>
      </c>
      <c r="R93" s="206">
        <v>0.44</v>
      </c>
      <c r="S93" s="206">
        <v>0.28000000000000003</v>
      </c>
      <c r="T93" s="206">
        <v>0.56000000000000005</v>
      </c>
      <c r="U93" s="206">
        <v>11.56</v>
      </c>
      <c r="V93" s="206">
        <v>0.19</v>
      </c>
      <c r="W93" s="206">
        <v>0.35</v>
      </c>
      <c r="X93" s="206">
        <v>1.57</v>
      </c>
      <c r="Y93" s="206">
        <v>0</v>
      </c>
      <c r="Z93" s="206">
        <v>2.82</v>
      </c>
      <c r="AA93" s="206">
        <v>0.85</v>
      </c>
      <c r="AB93" s="206">
        <v>0</v>
      </c>
      <c r="AC93" s="206">
        <v>10.63</v>
      </c>
      <c r="AD93" s="206">
        <v>0</v>
      </c>
      <c r="AE93" s="206">
        <v>0</v>
      </c>
      <c r="AF93" s="206">
        <v>0</v>
      </c>
      <c r="AG93" s="206">
        <v>26.52</v>
      </c>
      <c r="AH93" s="206">
        <v>0</v>
      </c>
      <c r="AI93" s="206">
        <v>28.12</v>
      </c>
      <c r="AJ93" s="206">
        <v>0</v>
      </c>
      <c r="AK93" s="206">
        <v>9.17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1.35</v>
      </c>
      <c r="E94" s="206">
        <v>0</v>
      </c>
      <c r="F94" s="206">
        <v>0</v>
      </c>
      <c r="G94" s="206">
        <v>5.59</v>
      </c>
      <c r="H94" s="206">
        <v>0</v>
      </c>
      <c r="I94" s="206">
        <v>24.39</v>
      </c>
      <c r="J94" s="206">
        <v>0.28000000000000003</v>
      </c>
      <c r="K94" s="206">
        <v>6.9</v>
      </c>
      <c r="L94" s="206">
        <v>24.4</v>
      </c>
      <c r="M94" s="206">
        <v>0</v>
      </c>
      <c r="N94" s="206">
        <v>1.24</v>
      </c>
      <c r="O94" s="206">
        <v>1.04</v>
      </c>
      <c r="P94" s="206">
        <v>2.56</v>
      </c>
      <c r="Q94" s="206">
        <v>2.78</v>
      </c>
      <c r="R94" s="206">
        <v>0.44</v>
      </c>
      <c r="S94" s="206">
        <v>0.28000000000000003</v>
      </c>
      <c r="T94" s="206">
        <v>0.56000000000000005</v>
      </c>
      <c r="U94" s="206">
        <v>11.56</v>
      </c>
      <c r="V94" s="206">
        <v>0.19</v>
      </c>
      <c r="W94" s="206">
        <v>0.35</v>
      </c>
      <c r="X94" s="206">
        <v>1.57</v>
      </c>
      <c r="Y94" s="206">
        <v>0</v>
      </c>
      <c r="Z94" s="206">
        <v>2.82</v>
      </c>
      <c r="AA94" s="206">
        <v>0.85</v>
      </c>
      <c r="AB94" s="206">
        <v>0</v>
      </c>
      <c r="AC94" s="206">
        <v>10.63</v>
      </c>
      <c r="AD94" s="206">
        <v>0</v>
      </c>
      <c r="AE94" s="206">
        <v>0</v>
      </c>
      <c r="AF94" s="206">
        <v>0</v>
      </c>
      <c r="AG94" s="206">
        <v>26.52</v>
      </c>
      <c r="AH94" s="206">
        <v>0</v>
      </c>
      <c r="AI94" s="206">
        <v>28.12</v>
      </c>
      <c r="AJ94" s="206">
        <v>0</v>
      </c>
      <c r="AK94" s="206">
        <v>9.17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1.35</v>
      </c>
      <c r="E95" s="206">
        <v>0</v>
      </c>
      <c r="F95" s="206">
        <v>0</v>
      </c>
      <c r="G95" s="206">
        <v>5.59</v>
      </c>
      <c r="H95" s="206">
        <v>0</v>
      </c>
      <c r="I95" s="206">
        <v>24.39</v>
      </c>
      <c r="J95" s="206">
        <v>0.28000000000000003</v>
      </c>
      <c r="K95" s="206">
        <v>30.54</v>
      </c>
      <c r="L95" s="206">
        <v>24.4</v>
      </c>
      <c r="M95" s="206">
        <v>0</v>
      </c>
      <c r="N95" s="206">
        <v>1.24</v>
      </c>
      <c r="O95" s="206">
        <v>1.04</v>
      </c>
      <c r="P95" s="206">
        <v>2.56</v>
      </c>
      <c r="Q95" s="206">
        <v>2.78</v>
      </c>
      <c r="R95" s="206">
        <v>0.44</v>
      </c>
      <c r="S95" s="206">
        <v>0.28000000000000003</v>
      </c>
      <c r="T95" s="206">
        <v>0.56000000000000005</v>
      </c>
      <c r="U95" s="206">
        <v>11.56</v>
      </c>
      <c r="V95" s="206">
        <v>0.19</v>
      </c>
      <c r="W95" s="206">
        <v>0.35</v>
      </c>
      <c r="X95" s="206">
        <v>1.57</v>
      </c>
      <c r="Y95" s="206">
        <v>0</v>
      </c>
      <c r="Z95" s="206">
        <v>2.82</v>
      </c>
      <c r="AA95" s="206">
        <v>0.85</v>
      </c>
      <c r="AB95" s="206">
        <v>0</v>
      </c>
      <c r="AC95" s="206">
        <v>10.63</v>
      </c>
      <c r="AD95" s="206">
        <v>0</v>
      </c>
      <c r="AE95" s="206">
        <v>0</v>
      </c>
      <c r="AF95" s="206">
        <v>0</v>
      </c>
      <c r="AG95" s="206">
        <v>26.52</v>
      </c>
      <c r="AH95" s="206">
        <v>0</v>
      </c>
      <c r="AI95" s="206">
        <v>28.12</v>
      </c>
      <c r="AJ95" s="206">
        <v>0</v>
      </c>
      <c r="AK95" s="206">
        <v>9.17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1.35</v>
      </c>
      <c r="E96" s="206">
        <v>0</v>
      </c>
      <c r="F96" s="206">
        <v>0</v>
      </c>
      <c r="G96" s="206">
        <v>5.59</v>
      </c>
      <c r="H96" s="206">
        <v>0</v>
      </c>
      <c r="I96" s="206">
        <v>24.39</v>
      </c>
      <c r="J96" s="206">
        <v>0.28000000000000003</v>
      </c>
      <c r="K96" s="206">
        <v>30.54</v>
      </c>
      <c r="L96" s="206">
        <v>24.4</v>
      </c>
      <c r="M96" s="206">
        <v>0</v>
      </c>
      <c r="N96" s="206">
        <v>1.24</v>
      </c>
      <c r="O96" s="206">
        <v>1.04</v>
      </c>
      <c r="P96" s="206">
        <v>2.56</v>
      </c>
      <c r="Q96" s="206">
        <v>2.81</v>
      </c>
      <c r="R96" s="206">
        <v>0.44</v>
      </c>
      <c r="S96" s="206">
        <v>0.28000000000000003</v>
      </c>
      <c r="T96" s="206">
        <v>0.56000000000000005</v>
      </c>
      <c r="U96" s="206">
        <v>11.56</v>
      </c>
      <c r="V96" s="206">
        <v>0.19</v>
      </c>
      <c r="W96" s="206">
        <v>0.35</v>
      </c>
      <c r="X96" s="206">
        <v>1.57</v>
      </c>
      <c r="Y96" s="206">
        <v>0</v>
      </c>
      <c r="Z96" s="206">
        <v>2.82</v>
      </c>
      <c r="AA96" s="206">
        <v>0.85</v>
      </c>
      <c r="AB96" s="206">
        <v>0</v>
      </c>
      <c r="AC96" s="206">
        <v>10.63</v>
      </c>
      <c r="AD96" s="206">
        <v>0</v>
      </c>
      <c r="AE96" s="206">
        <v>0</v>
      </c>
      <c r="AF96" s="206">
        <v>0</v>
      </c>
      <c r="AG96" s="206">
        <v>26.52</v>
      </c>
      <c r="AH96" s="206">
        <v>0</v>
      </c>
      <c r="AI96" s="206">
        <v>28.12</v>
      </c>
      <c r="AJ96" s="206">
        <v>0</v>
      </c>
      <c r="AK96" s="206">
        <v>9.17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1.35</v>
      </c>
      <c r="E97" s="206">
        <v>0</v>
      </c>
      <c r="F97" s="206">
        <v>0</v>
      </c>
      <c r="G97" s="206">
        <v>5.59</v>
      </c>
      <c r="H97" s="206">
        <v>0</v>
      </c>
      <c r="I97" s="206">
        <v>24.39</v>
      </c>
      <c r="J97" s="206">
        <v>0.28000000000000003</v>
      </c>
      <c r="K97" s="206">
        <v>67.819999999999993</v>
      </c>
      <c r="L97" s="206">
        <v>24.4</v>
      </c>
      <c r="M97" s="206">
        <v>0</v>
      </c>
      <c r="N97" s="206">
        <v>1.24</v>
      </c>
      <c r="O97" s="206">
        <v>1.04</v>
      </c>
      <c r="P97" s="206">
        <v>2.56</v>
      </c>
      <c r="Q97" s="206">
        <v>2.81</v>
      </c>
      <c r="R97" s="206">
        <v>0.44</v>
      </c>
      <c r="S97" s="206">
        <v>0.28000000000000003</v>
      </c>
      <c r="T97" s="206">
        <v>0.56000000000000005</v>
      </c>
      <c r="U97" s="206">
        <v>11.56</v>
      </c>
      <c r="V97" s="206">
        <v>0.19</v>
      </c>
      <c r="W97" s="206">
        <v>0.35</v>
      </c>
      <c r="X97" s="206">
        <v>1.57</v>
      </c>
      <c r="Y97" s="206">
        <v>0</v>
      </c>
      <c r="Z97" s="206">
        <v>2.82</v>
      </c>
      <c r="AA97" s="206">
        <v>0.85</v>
      </c>
      <c r="AB97" s="206">
        <v>0</v>
      </c>
      <c r="AC97" s="206">
        <v>10.63</v>
      </c>
      <c r="AD97" s="206">
        <v>0</v>
      </c>
      <c r="AE97" s="206">
        <v>0</v>
      </c>
      <c r="AF97" s="206">
        <v>0</v>
      </c>
      <c r="AG97" s="206">
        <v>26.52</v>
      </c>
      <c r="AH97" s="206">
        <v>0</v>
      </c>
      <c r="AI97" s="206">
        <v>28.12</v>
      </c>
      <c r="AJ97" s="206">
        <v>0</v>
      </c>
      <c r="AK97" s="206">
        <v>9.17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1.35</v>
      </c>
      <c r="E98" s="206">
        <v>0</v>
      </c>
      <c r="F98" s="206">
        <v>0</v>
      </c>
      <c r="G98" s="206">
        <v>5.59</v>
      </c>
      <c r="H98" s="206">
        <v>0</v>
      </c>
      <c r="I98" s="206">
        <v>24.39</v>
      </c>
      <c r="J98" s="206">
        <v>0.28000000000000003</v>
      </c>
      <c r="K98" s="206">
        <v>68.86</v>
      </c>
      <c r="L98" s="206">
        <v>24.4</v>
      </c>
      <c r="M98" s="206">
        <v>0</v>
      </c>
      <c r="N98" s="206">
        <v>1.24</v>
      </c>
      <c r="O98" s="206">
        <v>1.04</v>
      </c>
      <c r="P98" s="206">
        <v>2.56</v>
      </c>
      <c r="Q98" s="206">
        <v>2.81</v>
      </c>
      <c r="R98" s="206">
        <v>0.44</v>
      </c>
      <c r="S98" s="206">
        <v>0.28000000000000003</v>
      </c>
      <c r="T98" s="206">
        <v>0.56000000000000005</v>
      </c>
      <c r="U98" s="206">
        <v>11.56</v>
      </c>
      <c r="V98" s="206">
        <v>0.19</v>
      </c>
      <c r="W98" s="206">
        <v>0.35</v>
      </c>
      <c r="X98" s="206">
        <v>1.57</v>
      </c>
      <c r="Y98" s="206">
        <v>0</v>
      </c>
      <c r="Z98" s="206">
        <v>2.82</v>
      </c>
      <c r="AA98" s="206">
        <v>0.85</v>
      </c>
      <c r="AB98" s="206">
        <v>0</v>
      </c>
      <c r="AC98" s="206">
        <v>10.63</v>
      </c>
      <c r="AD98" s="206">
        <v>0</v>
      </c>
      <c r="AE98" s="206">
        <v>0</v>
      </c>
      <c r="AF98" s="206">
        <v>0</v>
      </c>
      <c r="AG98" s="206">
        <v>26.52</v>
      </c>
      <c r="AH98" s="206">
        <v>0</v>
      </c>
      <c r="AI98" s="206">
        <v>28.12</v>
      </c>
      <c r="AJ98" s="206">
        <v>0</v>
      </c>
      <c r="AK98" s="206">
        <v>9.17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3.2399999999999943E-2</v>
      </c>
      <c r="E99">
        <f t="shared" si="0"/>
        <v>0</v>
      </c>
      <c r="F99">
        <f t="shared" si="0"/>
        <v>0</v>
      </c>
      <c r="G99">
        <f t="shared" si="0"/>
        <v>0.13415999999999978</v>
      </c>
      <c r="H99">
        <f t="shared" si="0"/>
        <v>0</v>
      </c>
      <c r="I99">
        <f t="shared" si="0"/>
        <v>0.58129999999999937</v>
      </c>
      <c r="J99">
        <f t="shared" si="0"/>
        <v>6.7200000000000081E-3</v>
      </c>
      <c r="K99">
        <f t="shared" si="0"/>
        <v>0.7313725000000012</v>
      </c>
      <c r="L99">
        <f t="shared" si="0"/>
        <v>0.25490750000000023</v>
      </c>
      <c r="M99">
        <f t="shared" si="0"/>
        <v>0</v>
      </c>
      <c r="N99">
        <f t="shared" si="0"/>
        <v>2.9759999999999953E-2</v>
      </c>
      <c r="O99">
        <f t="shared" si="0"/>
        <v>2.4960000000000045E-2</v>
      </c>
      <c r="P99">
        <f t="shared" si="0"/>
        <v>6.1440000000000043E-2</v>
      </c>
      <c r="Q99">
        <f t="shared" si="0"/>
        <v>5.9850000000000042E-2</v>
      </c>
      <c r="R99">
        <f t="shared" si="0"/>
        <v>3.0214999999999961E-2</v>
      </c>
      <c r="S99">
        <f t="shared" si="0"/>
        <v>1.8890000000000014E-2</v>
      </c>
      <c r="T99">
        <f t="shared" si="0"/>
        <v>1.3440000000000016E-2</v>
      </c>
      <c r="U99">
        <f t="shared" si="0"/>
        <v>0.2774399999999993</v>
      </c>
      <c r="V99">
        <f t="shared" si="0"/>
        <v>2.260999999999996E-2</v>
      </c>
      <c r="W99">
        <f t="shared" si="0"/>
        <v>2.1377499999999994E-2</v>
      </c>
      <c r="X99">
        <f t="shared" si="0"/>
        <v>0.1114124999999999</v>
      </c>
      <c r="Y99">
        <f t="shared" si="0"/>
        <v>0</v>
      </c>
      <c r="Z99">
        <f t="shared" si="0"/>
        <v>0.18607500000000099</v>
      </c>
      <c r="AA99">
        <f t="shared" si="0"/>
        <v>5.9834999999999895E-2</v>
      </c>
      <c r="AB99">
        <f t="shared" si="0"/>
        <v>0</v>
      </c>
      <c r="AC99">
        <f t="shared" si="0"/>
        <v>0.2078899999999998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0.63647999999999971</v>
      </c>
      <c r="AH99">
        <f t="shared" si="0"/>
        <v>0</v>
      </c>
      <c r="AI99">
        <f t="shared" si="0"/>
        <v>0.67487999999999837</v>
      </c>
      <c r="AJ99">
        <f t="shared" si="0"/>
        <v>0</v>
      </c>
      <c r="AK99">
        <f t="shared" si="0"/>
        <v>0.16178999999999993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0.56000000000000005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10</v>
      </c>
      <c r="AH3" s="206">
        <v>0</v>
      </c>
      <c r="AI3" s="206">
        <v>10.61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0.56000000000000005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10</v>
      </c>
      <c r="AH4" s="206">
        <v>0</v>
      </c>
      <c r="AI4" s="206">
        <v>10.61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0.56000000000000005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10</v>
      </c>
      <c r="AH5" s="206">
        <v>0</v>
      </c>
      <c r="AI5" s="206">
        <v>10.61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0.56000000000000005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10</v>
      </c>
      <c r="AH6" s="206">
        <v>0</v>
      </c>
      <c r="AI6" s="206">
        <v>10.61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0.56000000000000005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10</v>
      </c>
      <c r="AH7" s="206">
        <v>0</v>
      </c>
      <c r="AI7" s="206">
        <v>10.61</v>
      </c>
      <c r="AJ7" s="206">
        <v>0</v>
      </c>
      <c r="AK7" s="206">
        <v>0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0.56000000000000005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10</v>
      </c>
      <c r="AH8" s="206">
        <v>0</v>
      </c>
      <c r="AI8" s="206">
        <v>10.61</v>
      </c>
      <c r="AJ8" s="206">
        <v>0</v>
      </c>
      <c r="AK8" s="206">
        <v>0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0.56000000000000005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10</v>
      </c>
      <c r="AH9" s="206">
        <v>0</v>
      </c>
      <c r="AI9" s="206">
        <v>10.61</v>
      </c>
      <c r="AJ9" s="206">
        <v>0</v>
      </c>
      <c r="AK9" s="206">
        <v>0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0.56000000000000005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10</v>
      </c>
      <c r="AH10" s="206">
        <v>0</v>
      </c>
      <c r="AI10" s="206">
        <v>10.61</v>
      </c>
      <c r="AJ10" s="206">
        <v>0</v>
      </c>
      <c r="AK10" s="206">
        <v>0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0.56000000000000005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10</v>
      </c>
      <c r="AH11" s="206">
        <v>0</v>
      </c>
      <c r="AI11" s="206">
        <v>10.61</v>
      </c>
      <c r="AJ11" s="206">
        <v>0</v>
      </c>
      <c r="AK11" s="206">
        <v>0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0.56000000000000005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10</v>
      </c>
      <c r="AH12" s="206">
        <v>0</v>
      </c>
      <c r="AI12" s="206">
        <v>10.61</v>
      </c>
      <c r="AJ12" s="206">
        <v>0</v>
      </c>
      <c r="AK12" s="206">
        <v>0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0.56000000000000005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10</v>
      </c>
      <c r="AH13" s="206">
        <v>0</v>
      </c>
      <c r="AI13" s="206">
        <v>10.61</v>
      </c>
      <c r="AJ13" s="206">
        <v>0</v>
      </c>
      <c r="AK13" s="206">
        <v>0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0.56000000000000005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10</v>
      </c>
      <c r="AH14" s="206">
        <v>0</v>
      </c>
      <c r="AI14" s="206">
        <v>10.61</v>
      </c>
      <c r="AJ14" s="206">
        <v>0</v>
      </c>
      <c r="AK14" s="206">
        <v>0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0.56000000000000005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10</v>
      </c>
      <c r="AH15" s="206">
        <v>0</v>
      </c>
      <c r="AI15" s="206">
        <v>10.61</v>
      </c>
      <c r="AJ15" s="206">
        <v>0</v>
      </c>
      <c r="AK15" s="206">
        <v>0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0.56000000000000005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10</v>
      </c>
      <c r="AH16" s="206">
        <v>0</v>
      </c>
      <c r="AI16" s="206">
        <v>10.61</v>
      </c>
      <c r="AJ16" s="206">
        <v>0</v>
      </c>
      <c r="AK16" s="206">
        <v>0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0.56000000000000005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10</v>
      </c>
      <c r="AH17" s="206">
        <v>0</v>
      </c>
      <c r="AI17" s="206">
        <v>10.61</v>
      </c>
      <c r="AJ17" s="206">
        <v>0</v>
      </c>
      <c r="AK17" s="206">
        <v>0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0.56000000000000005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10</v>
      </c>
      <c r="AH18" s="206">
        <v>0</v>
      </c>
      <c r="AI18" s="206">
        <v>10.61</v>
      </c>
      <c r="AJ18" s="206">
        <v>0</v>
      </c>
      <c r="AK18" s="206">
        <v>0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0.56000000000000005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10</v>
      </c>
      <c r="AH19" s="206">
        <v>0</v>
      </c>
      <c r="AI19" s="206">
        <v>10.61</v>
      </c>
      <c r="AJ19" s="206">
        <v>0</v>
      </c>
      <c r="AK19" s="206">
        <v>0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0.56000000000000005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10</v>
      </c>
      <c r="AH20" s="206">
        <v>0</v>
      </c>
      <c r="AI20" s="206">
        <v>10.61</v>
      </c>
      <c r="AJ20" s="206">
        <v>0</v>
      </c>
      <c r="AK20" s="206">
        <v>0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0.56000000000000005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10</v>
      </c>
      <c r="AH21" s="206">
        <v>0</v>
      </c>
      <c r="AI21" s="206">
        <v>10.61</v>
      </c>
      <c r="AJ21" s="206">
        <v>0</v>
      </c>
      <c r="AK21" s="206">
        <v>0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0.56000000000000005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10</v>
      </c>
      <c r="AH22" s="206">
        <v>0</v>
      </c>
      <c r="AI22" s="206">
        <v>10.61</v>
      </c>
      <c r="AJ22" s="206">
        <v>0</v>
      </c>
      <c r="AK22" s="206">
        <v>0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0.56000000000000005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10</v>
      </c>
      <c r="AH23" s="206">
        <v>0</v>
      </c>
      <c r="AI23" s="206">
        <v>10.61</v>
      </c>
      <c r="AJ23" s="206">
        <v>0</v>
      </c>
      <c r="AK23" s="206">
        <v>0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0.56000000000000005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10</v>
      </c>
      <c r="AH24" s="206">
        <v>0</v>
      </c>
      <c r="AI24" s="206">
        <v>10.61</v>
      </c>
      <c r="AJ24" s="206">
        <v>0</v>
      </c>
      <c r="AK24" s="206">
        <v>0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0.56000000000000005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10</v>
      </c>
      <c r="AH25" s="206">
        <v>0</v>
      </c>
      <c r="AI25" s="206">
        <v>10.61</v>
      </c>
      <c r="AJ25" s="206">
        <v>0</v>
      </c>
      <c r="AK25" s="206">
        <v>0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0.56000000000000005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10</v>
      </c>
      <c r="AH26" s="206">
        <v>0</v>
      </c>
      <c r="AI26" s="206">
        <v>10.61</v>
      </c>
      <c r="AJ26" s="206">
        <v>0</v>
      </c>
      <c r="AK26" s="206">
        <v>0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0.56000000000000005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10</v>
      </c>
      <c r="AH27" s="206">
        <v>0</v>
      </c>
      <c r="AI27" s="206">
        <v>10.61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0.56000000000000005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10</v>
      </c>
      <c r="AH28" s="206">
        <v>0</v>
      </c>
      <c r="AI28" s="206">
        <v>10.61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0.56000000000000005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10</v>
      </c>
      <c r="AH29" s="206">
        <v>0</v>
      </c>
      <c r="AI29" s="206">
        <v>10.61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0.56000000000000005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10</v>
      </c>
      <c r="AH30" s="206">
        <v>0</v>
      </c>
      <c r="AI30" s="206">
        <v>10.61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0.56000000000000005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10</v>
      </c>
      <c r="AH31" s="206">
        <v>0</v>
      </c>
      <c r="AI31" s="206">
        <v>10.61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0.56000000000000005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10</v>
      </c>
      <c r="AH32" s="206">
        <v>0</v>
      </c>
      <c r="AI32" s="206">
        <v>10.61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0.56000000000000005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10</v>
      </c>
      <c r="AH33" s="206">
        <v>0</v>
      </c>
      <c r="AI33" s="206">
        <v>10.61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0.56000000000000005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10</v>
      </c>
      <c r="AH34" s="206">
        <v>0</v>
      </c>
      <c r="AI34" s="206">
        <v>10.61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0.56000000000000005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10</v>
      </c>
      <c r="AH35" s="206">
        <v>0</v>
      </c>
      <c r="AI35" s="206">
        <v>10.61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0.56000000000000005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10</v>
      </c>
      <c r="AH36" s="206">
        <v>0</v>
      </c>
      <c r="AI36" s="206">
        <v>10.61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0.56000000000000005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10</v>
      </c>
      <c r="AH37" s="206">
        <v>0</v>
      </c>
      <c r="AI37" s="206">
        <v>10.61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0.56000000000000005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10</v>
      </c>
      <c r="AH38" s="206">
        <v>0</v>
      </c>
      <c r="AI38" s="206">
        <v>10.61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0.56000000000000005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10</v>
      </c>
      <c r="AH39" s="206">
        <v>0</v>
      </c>
      <c r="AI39" s="206">
        <v>10.61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0.56000000000000005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10</v>
      </c>
      <c r="AH40" s="206">
        <v>0</v>
      </c>
      <c r="AI40" s="206">
        <v>10.61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0.56000000000000005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10</v>
      </c>
      <c r="AH41" s="206">
        <v>0</v>
      </c>
      <c r="AI41" s="206">
        <v>10.61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0.56000000000000005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10</v>
      </c>
      <c r="AH42" s="206">
        <v>0</v>
      </c>
      <c r="AI42" s="206">
        <v>10.61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0.56000000000000005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10</v>
      </c>
      <c r="AH43" s="206">
        <v>0</v>
      </c>
      <c r="AI43" s="206">
        <v>10.61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0.56000000000000005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10</v>
      </c>
      <c r="AH44" s="206">
        <v>0</v>
      </c>
      <c r="AI44" s="206">
        <v>10.61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0.56000000000000005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10</v>
      </c>
      <c r="AH45" s="206">
        <v>0</v>
      </c>
      <c r="AI45" s="206">
        <v>10.61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0.56000000000000005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10</v>
      </c>
      <c r="AH46" s="206">
        <v>0</v>
      </c>
      <c r="AI46" s="206">
        <v>10.61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0.56000000000000005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10</v>
      </c>
      <c r="AH47" s="206">
        <v>0</v>
      </c>
      <c r="AI47" s="206">
        <v>10.61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0.56000000000000005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10</v>
      </c>
      <c r="AH48" s="206">
        <v>0</v>
      </c>
      <c r="AI48" s="206">
        <v>10.61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0.56000000000000005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10</v>
      </c>
      <c r="AH49" s="206">
        <v>0</v>
      </c>
      <c r="AI49" s="206">
        <v>10.61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0.56000000000000005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10</v>
      </c>
      <c r="AH50" s="206">
        <v>0</v>
      </c>
      <c r="AI50" s="206">
        <v>10.61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0.56000000000000005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10</v>
      </c>
      <c r="AH51" s="206">
        <v>0</v>
      </c>
      <c r="AI51" s="206">
        <v>10.61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0.56000000000000005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10</v>
      </c>
      <c r="AH52" s="206">
        <v>0</v>
      </c>
      <c r="AI52" s="206">
        <v>10.61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0.56000000000000005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10</v>
      </c>
      <c r="AH53" s="206">
        <v>0</v>
      </c>
      <c r="AI53" s="206">
        <v>10.61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0.56000000000000005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10</v>
      </c>
      <c r="AH54" s="206">
        <v>0</v>
      </c>
      <c r="AI54" s="206">
        <v>10.61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0.56000000000000005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10</v>
      </c>
      <c r="AH55" s="206">
        <v>0</v>
      </c>
      <c r="AI55" s="206">
        <v>10.61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0.56000000000000005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10</v>
      </c>
      <c r="AH56" s="206">
        <v>0</v>
      </c>
      <c r="AI56" s="206">
        <v>10.61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0.56000000000000005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10</v>
      </c>
      <c r="AH57" s="206">
        <v>0</v>
      </c>
      <c r="AI57" s="206">
        <v>10.61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0.56000000000000005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10</v>
      </c>
      <c r="AH58" s="206">
        <v>0</v>
      </c>
      <c r="AI58" s="206">
        <v>10.61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0.56000000000000005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10</v>
      </c>
      <c r="AH59" s="206">
        <v>0</v>
      </c>
      <c r="AI59" s="206">
        <v>10.61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0.56000000000000005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10</v>
      </c>
      <c r="AH60" s="206">
        <v>0</v>
      </c>
      <c r="AI60" s="206">
        <v>10.61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0.56000000000000005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10</v>
      </c>
      <c r="AH61" s="206">
        <v>0</v>
      </c>
      <c r="AI61" s="206">
        <v>10.61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0.56000000000000005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10</v>
      </c>
      <c r="AH62" s="206">
        <v>0</v>
      </c>
      <c r="AI62" s="206">
        <v>10.61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0.56000000000000005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10</v>
      </c>
      <c r="AH63" s="206">
        <v>0</v>
      </c>
      <c r="AI63" s="206">
        <v>10.61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0.56000000000000005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10</v>
      </c>
      <c r="AH64" s="206">
        <v>0</v>
      </c>
      <c r="AI64" s="206">
        <v>10.61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0.56000000000000005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10</v>
      </c>
      <c r="AH65" s="206">
        <v>0</v>
      </c>
      <c r="AI65" s="206">
        <v>10.61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0.56000000000000005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10</v>
      </c>
      <c r="AH66" s="206">
        <v>0</v>
      </c>
      <c r="AI66" s="206">
        <v>10.61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0.56000000000000005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10</v>
      </c>
      <c r="AH67" s="206">
        <v>0</v>
      </c>
      <c r="AI67" s="206">
        <v>10.61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0.56000000000000005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10</v>
      </c>
      <c r="AH68" s="206">
        <v>0</v>
      </c>
      <c r="AI68" s="206">
        <v>10.61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0.56000000000000005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10</v>
      </c>
      <c r="AH69" s="206">
        <v>0</v>
      </c>
      <c r="AI69" s="206">
        <v>10.61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0.56000000000000005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10</v>
      </c>
      <c r="AH70" s="206">
        <v>0</v>
      </c>
      <c r="AI70" s="206">
        <v>10.61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0.56000000000000005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10</v>
      </c>
      <c r="AH71" s="206">
        <v>0</v>
      </c>
      <c r="AI71" s="206">
        <v>10.61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0.56000000000000005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10</v>
      </c>
      <c r="AH72" s="206">
        <v>0</v>
      </c>
      <c r="AI72" s="206">
        <v>10.61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0.56000000000000005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10</v>
      </c>
      <c r="AH73" s="206">
        <v>0</v>
      </c>
      <c r="AI73" s="206">
        <v>10.61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0.56000000000000005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10</v>
      </c>
      <c r="AH74" s="206">
        <v>0</v>
      </c>
      <c r="AI74" s="206">
        <v>10.61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0.56000000000000005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10</v>
      </c>
      <c r="AH75" s="206">
        <v>0</v>
      </c>
      <c r="AI75" s="206">
        <v>10.61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0.56000000000000005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10</v>
      </c>
      <c r="AH76" s="206">
        <v>0</v>
      </c>
      <c r="AI76" s="206">
        <v>10.61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0.56000000000000005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10</v>
      </c>
      <c r="AH77" s="206">
        <v>0</v>
      </c>
      <c r="AI77" s="206">
        <v>10.61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0.56000000000000005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10</v>
      </c>
      <c r="AH78" s="206">
        <v>0</v>
      </c>
      <c r="AI78" s="206">
        <v>10.61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0.56000000000000005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10</v>
      </c>
      <c r="AH79" s="206">
        <v>0</v>
      </c>
      <c r="AI79" s="206">
        <v>10.61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0.56000000000000005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10</v>
      </c>
      <c r="AH80" s="206">
        <v>0</v>
      </c>
      <c r="AI80" s="206">
        <v>10.61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0.56000000000000005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10</v>
      </c>
      <c r="AH81" s="206">
        <v>0</v>
      </c>
      <c r="AI81" s="206">
        <v>10.61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0.56000000000000005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10</v>
      </c>
      <c r="AH82" s="206">
        <v>0</v>
      </c>
      <c r="AI82" s="206">
        <v>10.61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0.56000000000000005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10</v>
      </c>
      <c r="AH83" s="206">
        <v>0</v>
      </c>
      <c r="AI83" s="206">
        <v>10.61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0.56000000000000005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10</v>
      </c>
      <c r="AH84" s="206">
        <v>0</v>
      </c>
      <c r="AI84" s="206">
        <v>10.61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0.56000000000000005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10</v>
      </c>
      <c r="AH85" s="206">
        <v>0</v>
      </c>
      <c r="AI85" s="206">
        <v>10.61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0.56000000000000005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10</v>
      </c>
      <c r="AH86" s="206">
        <v>0</v>
      </c>
      <c r="AI86" s="206">
        <v>10.61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0.56000000000000005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10</v>
      </c>
      <c r="AH87" s="206">
        <v>0</v>
      </c>
      <c r="AI87" s="206">
        <v>10.61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0.56000000000000005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10</v>
      </c>
      <c r="AH88" s="206">
        <v>0</v>
      </c>
      <c r="AI88" s="206">
        <v>10.61</v>
      </c>
      <c r="AJ88" s="206">
        <v>0</v>
      </c>
      <c r="AK88" s="206">
        <v>0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0.56000000000000005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10</v>
      </c>
      <c r="AH89" s="206">
        <v>0</v>
      </c>
      <c r="AI89" s="206">
        <v>10.61</v>
      </c>
      <c r="AJ89" s="206">
        <v>0</v>
      </c>
      <c r="AK89" s="206">
        <v>0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0.56000000000000005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10</v>
      </c>
      <c r="AH90" s="206">
        <v>0</v>
      </c>
      <c r="AI90" s="206">
        <v>10.61</v>
      </c>
      <c r="AJ90" s="206">
        <v>0</v>
      </c>
      <c r="AK90" s="206">
        <v>0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0.56000000000000005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10</v>
      </c>
      <c r="AH91" s="206">
        <v>0</v>
      </c>
      <c r="AI91" s="206">
        <v>10.61</v>
      </c>
      <c r="AJ91" s="206">
        <v>0</v>
      </c>
      <c r="AK91" s="206">
        <v>0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0.56000000000000005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10</v>
      </c>
      <c r="AH92" s="206">
        <v>0</v>
      </c>
      <c r="AI92" s="206">
        <v>10.61</v>
      </c>
      <c r="AJ92" s="206">
        <v>0</v>
      </c>
      <c r="AK92" s="206">
        <v>0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0.56000000000000005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10</v>
      </c>
      <c r="AH93" s="206">
        <v>0</v>
      </c>
      <c r="AI93" s="206">
        <v>10.61</v>
      </c>
      <c r="AJ93" s="206">
        <v>0</v>
      </c>
      <c r="AK93" s="206">
        <v>0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0.56000000000000005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10</v>
      </c>
      <c r="AH94" s="206">
        <v>0</v>
      </c>
      <c r="AI94" s="206">
        <v>10.61</v>
      </c>
      <c r="AJ94" s="206">
        <v>0</v>
      </c>
      <c r="AK94" s="206">
        <v>0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0.56000000000000005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10</v>
      </c>
      <c r="AH95" s="206">
        <v>0</v>
      </c>
      <c r="AI95" s="206">
        <v>10.61</v>
      </c>
      <c r="AJ95" s="206">
        <v>0</v>
      </c>
      <c r="AK95" s="206">
        <v>0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0.56000000000000005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10</v>
      </c>
      <c r="AH96" s="206">
        <v>0</v>
      </c>
      <c r="AI96" s="206">
        <v>10.61</v>
      </c>
      <c r="AJ96" s="206">
        <v>0</v>
      </c>
      <c r="AK96" s="206">
        <v>0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0.56000000000000005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10</v>
      </c>
      <c r="AH97" s="206">
        <v>0</v>
      </c>
      <c r="AI97" s="206">
        <v>10.61</v>
      </c>
      <c r="AJ97" s="206">
        <v>0</v>
      </c>
      <c r="AK97" s="206">
        <v>0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0.56000000000000005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10</v>
      </c>
      <c r="AH98" s="206">
        <v>0</v>
      </c>
      <c r="AI98" s="206">
        <v>10.61</v>
      </c>
      <c r="AJ98" s="206">
        <v>0</v>
      </c>
      <c r="AK98" s="206">
        <v>0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1.3440000000000016E-2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0.24</v>
      </c>
      <c r="AH99">
        <f t="shared" si="0"/>
        <v>0</v>
      </c>
      <c r="AI99">
        <f t="shared" si="0"/>
        <v>0.25464000000000026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0.16</v>
      </c>
      <c r="E3" s="206">
        <v>0</v>
      </c>
      <c r="F3" s="206">
        <v>0</v>
      </c>
      <c r="G3" s="206">
        <v>0.61</v>
      </c>
      <c r="H3" s="206">
        <v>0</v>
      </c>
      <c r="I3" s="206">
        <v>2.81</v>
      </c>
      <c r="J3" s="206">
        <v>0.03</v>
      </c>
      <c r="K3" s="206">
        <v>1.3</v>
      </c>
      <c r="L3" s="206">
        <v>0.03</v>
      </c>
      <c r="M3" s="206">
        <v>0.1</v>
      </c>
      <c r="N3" s="206">
        <v>0.1</v>
      </c>
      <c r="O3" s="206">
        <v>0.06</v>
      </c>
      <c r="P3" s="206">
        <v>4.26</v>
      </c>
      <c r="Q3" s="206">
        <v>0</v>
      </c>
      <c r="R3" s="206">
        <v>0.68</v>
      </c>
      <c r="S3" s="206">
        <v>0.3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50</v>
      </c>
      <c r="AH3" s="206">
        <v>0</v>
      </c>
      <c r="AI3" s="206">
        <v>53.03</v>
      </c>
      <c r="AJ3" s="206">
        <v>0</v>
      </c>
      <c r="AK3" s="206">
        <v>3.72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0.16</v>
      </c>
      <c r="E4" s="206">
        <v>0</v>
      </c>
      <c r="F4" s="206">
        <v>0</v>
      </c>
      <c r="G4" s="206">
        <v>0.61</v>
      </c>
      <c r="H4" s="206">
        <v>0</v>
      </c>
      <c r="I4" s="206">
        <v>2.81</v>
      </c>
      <c r="J4" s="206">
        <v>0.03</v>
      </c>
      <c r="K4" s="206">
        <v>1.3</v>
      </c>
      <c r="L4" s="206">
        <v>0.03</v>
      </c>
      <c r="M4" s="206">
        <v>0.1</v>
      </c>
      <c r="N4" s="206">
        <v>0.1</v>
      </c>
      <c r="O4" s="206">
        <v>0.06</v>
      </c>
      <c r="P4" s="206">
        <v>4.26</v>
      </c>
      <c r="Q4" s="206">
        <v>0</v>
      </c>
      <c r="R4" s="206">
        <v>0.68</v>
      </c>
      <c r="S4" s="206">
        <v>0.31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50</v>
      </c>
      <c r="AH4" s="206">
        <v>0</v>
      </c>
      <c r="AI4" s="206">
        <v>53.03</v>
      </c>
      <c r="AJ4" s="206">
        <v>0</v>
      </c>
      <c r="AK4" s="206">
        <v>3.72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0.16</v>
      </c>
      <c r="E5" s="206">
        <v>0</v>
      </c>
      <c r="F5" s="206">
        <v>0</v>
      </c>
      <c r="G5" s="206">
        <v>0.61</v>
      </c>
      <c r="H5" s="206">
        <v>0</v>
      </c>
      <c r="I5" s="206">
        <v>2.81</v>
      </c>
      <c r="J5" s="206">
        <v>0.03</v>
      </c>
      <c r="K5" s="206">
        <v>1.3</v>
      </c>
      <c r="L5" s="206">
        <v>0.03</v>
      </c>
      <c r="M5" s="206">
        <v>0.1</v>
      </c>
      <c r="N5" s="206">
        <v>0.1</v>
      </c>
      <c r="O5" s="206">
        <v>0.06</v>
      </c>
      <c r="P5" s="206">
        <v>4.26</v>
      </c>
      <c r="Q5" s="206">
        <v>0</v>
      </c>
      <c r="R5" s="206">
        <v>0.59</v>
      </c>
      <c r="S5" s="206">
        <v>0.3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50</v>
      </c>
      <c r="AH5" s="206">
        <v>0</v>
      </c>
      <c r="AI5" s="206">
        <v>53.03</v>
      </c>
      <c r="AJ5" s="206">
        <v>0</v>
      </c>
      <c r="AK5" s="206">
        <v>3.72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0.16</v>
      </c>
      <c r="E6" s="206">
        <v>0</v>
      </c>
      <c r="F6" s="206">
        <v>0</v>
      </c>
      <c r="G6" s="206">
        <v>0.61</v>
      </c>
      <c r="H6" s="206">
        <v>0</v>
      </c>
      <c r="I6" s="206">
        <v>2.81</v>
      </c>
      <c r="J6" s="206">
        <v>0.03</v>
      </c>
      <c r="K6" s="206">
        <v>1.3</v>
      </c>
      <c r="L6" s="206">
        <v>0.03</v>
      </c>
      <c r="M6" s="206">
        <v>0.1</v>
      </c>
      <c r="N6" s="206">
        <v>0.1</v>
      </c>
      <c r="O6" s="206">
        <v>0.06</v>
      </c>
      <c r="P6" s="206">
        <v>4.26</v>
      </c>
      <c r="Q6" s="206">
        <v>0</v>
      </c>
      <c r="R6" s="206">
        <v>0.59</v>
      </c>
      <c r="S6" s="206">
        <v>0.3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50</v>
      </c>
      <c r="AH6" s="206">
        <v>0</v>
      </c>
      <c r="AI6" s="206">
        <v>53.03</v>
      </c>
      <c r="AJ6" s="206">
        <v>0</v>
      </c>
      <c r="AK6" s="206">
        <v>3.72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0.16</v>
      </c>
      <c r="E7" s="206">
        <v>0</v>
      </c>
      <c r="F7" s="206">
        <v>0</v>
      </c>
      <c r="G7" s="206">
        <v>0.61</v>
      </c>
      <c r="H7" s="206">
        <v>0</v>
      </c>
      <c r="I7" s="206">
        <v>2.81</v>
      </c>
      <c r="J7" s="206">
        <v>0.03</v>
      </c>
      <c r="K7" s="206">
        <v>1.3</v>
      </c>
      <c r="L7" s="206">
        <v>0.03</v>
      </c>
      <c r="M7" s="206">
        <v>0.1</v>
      </c>
      <c r="N7" s="206">
        <v>0.1</v>
      </c>
      <c r="O7" s="206">
        <v>0.06</v>
      </c>
      <c r="P7" s="206">
        <v>4.26</v>
      </c>
      <c r="Q7" s="206">
        <v>0</v>
      </c>
      <c r="R7" s="206">
        <v>0.56000000000000005</v>
      </c>
      <c r="S7" s="206">
        <v>0.28999999999999998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50</v>
      </c>
      <c r="AH7" s="206">
        <v>0</v>
      </c>
      <c r="AI7" s="206">
        <v>53.03</v>
      </c>
      <c r="AJ7" s="206">
        <v>0</v>
      </c>
      <c r="AK7" s="206">
        <v>3.72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0.16</v>
      </c>
      <c r="E8" s="206">
        <v>0</v>
      </c>
      <c r="F8" s="206">
        <v>0</v>
      </c>
      <c r="G8" s="206">
        <v>0.61</v>
      </c>
      <c r="H8" s="206">
        <v>0</v>
      </c>
      <c r="I8" s="206">
        <v>2.81</v>
      </c>
      <c r="J8" s="206">
        <v>0.03</v>
      </c>
      <c r="K8" s="206">
        <v>1.3</v>
      </c>
      <c r="L8" s="206">
        <v>0.03</v>
      </c>
      <c r="M8" s="206">
        <v>0.1</v>
      </c>
      <c r="N8" s="206">
        <v>0.1</v>
      </c>
      <c r="O8" s="206">
        <v>0.06</v>
      </c>
      <c r="P8" s="206">
        <v>4.26</v>
      </c>
      <c r="Q8" s="206">
        <v>0</v>
      </c>
      <c r="R8" s="206">
        <v>0.56000000000000005</v>
      </c>
      <c r="S8" s="206">
        <v>0.28999999999999998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50</v>
      </c>
      <c r="AH8" s="206">
        <v>0</v>
      </c>
      <c r="AI8" s="206">
        <v>53.03</v>
      </c>
      <c r="AJ8" s="206">
        <v>0</v>
      </c>
      <c r="AK8" s="206">
        <v>3.72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0.16</v>
      </c>
      <c r="E9" s="206">
        <v>0</v>
      </c>
      <c r="F9" s="206">
        <v>0</v>
      </c>
      <c r="G9" s="206">
        <v>0.61</v>
      </c>
      <c r="H9" s="206">
        <v>0</v>
      </c>
      <c r="I9" s="206">
        <v>2.81</v>
      </c>
      <c r="J9" s="206">
        <v>0.03</v>
      </c>
      <c r="K9" s="206">
        <v>1.3</v>
      </c>
      <c r="L9" s="206">
        <v>0.03</v>
      </c>
      <c r="M9" s="206">
        <v>0.1</v>
      </c>
      <c r="N9" s="206">
        <v>0.1</v>
      </c>
      <c r="O9" s="206">
        <v>0.06</v>
      </c>
      <c r="P9" s="206">
        <v>4.26</v>
      </c>
      <c r="Q9" s="206">
        <v>0</v>
      </c>
      <c r="R9" s="206">
        <v>0.56000000000000005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50</v>
      </c>
      <c r="AH9" s="206">
        <v>0</v>
      </c>
      <c r="AI9" s="206">
        <v>53.03</v>
      </c>
      <c r="AJ9" s="206">
        <v>0</v>
      </c>
      <c r="AK9" s="206">
        <v>3.72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0.16</v>
      </c>
      <c r="E10" s="206">
        <v>0</v>
      </c>
      <c r="F10" s="206">
        <v>0</v>
      </c>
      <c r="G10" s="206">
        <v>0.61</v>
      </c>
      <c r="H10" s="206">
        <v>0</v>
      </c>
      <c r="I10" s="206">
        <v>2.81</v>
      </c>
      <c r="J10" s="206">
        <v>0.03</v>
      </c>
      <c r="K10" s="206">
        <v>1.3</v>
      </c>
      <c r="L10" s="206">
        <v>0.03</v>
      </c>
      <c r="M10" s="206">
        <v>0.1</v>
      </c>
      <c r="N10" s="206">
        <v>0.1</v>
      </c>
      <c r="O10" s="206">
        <v>0.06</v>
      </c>
      <c r="P10" s="206">
        <v>4.26</v>
      </c>
      <c r="Q10" s="206">
        <v>0</v>
      </c>
      <c r="R10" s="206">
        <v>0.56000000000000005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2.11</v>
      </c>
      <c r="AD10" s="206">
        <v>0</v>
      </c>
      <c r="AE10" s="206">
        <v>0</v>
      </c>
      <c r="AF10" s="206">
        <v>0</v>
      </c>
      <c r="AG10" s="206">
        <v>50</v>
      </c>
      <c r="AH10" s="206">
        <v>0</v>
      </c>
      <c r="AI10" s="206">
        <v>53.03</v>
      </c>
      <c r="AJ10" s="206">
        <v>0</v>
      </c>
      <c r="AK10" s="206">
        <v>3.72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0.16</v>
      </c>
      <c r="E11" s="206">
        <v>0</v>
      </c>
      <c r="F11" s="206">
        <v>0</v>
      </c>
      <c r="G11" s="206">
        <v>0.61</v>
      </c>
      <c r="H11" s="206">
        <v>0</v>
      </c>
      <c r="I11" s="206">
        <v>2.81</v>
      </c>
      <c r="J11" s="206">
        <v>0.03</v>
      </c>
      <c r="K11" s="206">
        <v>1.3</v>
      </c>
      <c r="L11" s="206">
        <v>0.03</v>
      </c>
      <c r="M11" s="206">
        <v>0.1</v>
      </c>
      <c r="N11" s="206">
        <v>0.1</v>
      </c>
      <c r="O11" s="206">
        <v>0.06</v>
      </c>
      <c r="P11" s="206">
        <v>4.26</v>
      </c>
      <c r="Q11" s="206">
        <v>0</v>
      </c>
      <c r="R11" s="206">
        <v>0.56000000000000005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2.11</v>
      </c>
      <c r="AD11" s="206">
        <v>0</v>
      </c>
      <c r="AE11" s="206">
        <v>0</v>
      </c>
      <c r="AF11" s="206">
        <v>0</v>
      </c>
      <c r="AG11" s="206">
        <v>50</v>
      </c>
      <c r="AH11" s="206">
        <v>0</v>
      </c>
      <c r="AI11" s="206">
        <v>53.03</v>
      </c>
      <c r="AJ11" s="206">
        <v>0</v>
      </c>
      <c r="AK11" s="206">
        <v>3.72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0.16</v>
      </c>
      <c r="E12" s="206">
        <v>0</v>
      </c>
      <c r="F12" s="206">
        <v>0</v>
      </c>
      <c r="G12" s="206">
        <v>0.61</v>
      </c>
      <c r="H12" s="206">
        <v>0</v>
      </c>
      <c r="I12" s="206">
        <v>2.81</v>
      </c>
      <c r="J12" s="206">
        <v>0.03</v>
      </c>
      <c r="K12" s="206">
        <v>1.3</v>
      </c>
      <c r="L12" s="206">
        <v>0.03</v>
      </c>
      <c r="M12" s="206">
        <v>0.1</v>
      </c>
      <c r="N12" s="206">
        <v>0.1</v>
      </c>
      <c r="O12" s="206">
        <v>0.06</v>
      </c>
      <c r="P12" s="206">
        <v>4.26</v>
      </c>
      <c r="Q12" s="206">
        <v>0</v>
      </c>
      <c r="R12" s="206">
        <v>0.56000000000000005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2.11</v>
      </c>
      <c r="AD12" s="206">
        <v>0</v>
      </c>
      <c r="AE12" s="206">
        <v>0</v>
      </c>
      <c r="AF12" s="206">
        <v>0</v>
      </c>
      <c r="AG12" s="206">
        <v>50</v>
      </c>
      <c r="AH12" s="206">
        <v>0</v>
      </c>
      <c r="AI12" s="206">
        <v>53.03</v>
      </c>
      <c r="AJ12" s="206">
        <v>0</v>
      </c>
      <c r="AK12" s="206">
        <v>3.72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0.16</v>
      </c>
      <c r="E13" s="206">
        <v>0</v>
      </c>
      <c r="F13" s="206">
        <v>0</v>
      </c>
      <c r="G13" s="206">
        <v>0.61</v>
      </c>
      <c r="H13" s="206">
        <v>0</v>
      </c>
      <c r="I13" s="206">
        <v>2.81</v>
      </c>
      <c r="J13" s="206">
        <v>0.03</v>
      </c>
      <c r="K13" s="206">
        <v>1.3</v>
      </c>
      <c r="L13" s="206">
        <v>0.03</v>
      </c>
      <c r="M13" s="206">
        <v>0.1</v>
      </c>
      <c r="N13" s="206">
        <v>0.1</v>
      </c>
      <c r="O13" s="206">
        <v>0.06</v>
      </c>
      <c r="P13" s="206">
        <v>4.26</v>
      </c>
      <c r="Q13" s="206">
        <v>0</v>
      </c>
      <c r="R13" s="206">
        <v>0.56000000000000005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2.25</v>
      </c>
      <c r="AD13" s="206">
        <v>0</v>
      </c>
      <c r="AE13" s="206">
        <v>0</v>
      </c>
      <c r="AF13" s="206">
        <v>0</v>
      </c>
      <c r="AG13" s="206">
        <v>50</v>
      </c>
      <c r="AH13" s="206">
        <v>0</v>
      </c>
      <c r="AI13" s="206">
        <v>53.03</v>
      </c>
      <c r="AJ13" s="206">
        <v>0</v>
      </c>
      <c r="AK13" s="206">
        <v>3.72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0.16</v>
      </c>
      <c r="E14" s="206">
        <v>0</v>
      </c>
      <c r="F14" s="206">
        <v>0</v>
      </c>
      <c r="G14" s="206">
        <v>0.61</v>
      </c>
      <c r="H14" s="206">
        <v>0</v>
      </c>
      <c r="I14" s="206">
        <v>2.81</v>
      </c>
      <c r="J14" s="206">
        <v>0.03</v>
      </c>
      <c r="K14" s="206">
        <v>1.3</v>
      </c>
      <c r="L14" s="206">
        <v>0.03</v>
      </c>
      <c r="M14" s="206">
        <v>0.1</v>
      </c>
      <c r="N14" s="206">
        <v>0.1</v>
      </c>
      <c r="O14" s="206">
        <v>0.06</v>
      </c>
      <c r="P14" s="206">
        <v>4.26</v>
      </c>
      <c r="Q14" s="206">
        <v>0</v>
      </c>
      <c r="R14" s="206">
        <v>0.56000000000000005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2.25</v>
      </c>
      <c r="AD14" s="206">
        <v>0</v>
      </c>
      <c r="AE14" s="206">
        <v>0</v>
      </c>
      <c r="AF14" s="206">
        <v>0</v>
      </c>
      <c r="AG14" s="206">
        <v>50</v>
      </c>
      <c r="AH14" s="206">
        <v>0</v>
      </c>
      <c r="AI14" s="206">
        <v>53.03</v>
      </c>
      <c r="AJ14" s="206">
        <v>0</v>
      </c>
      <c r="AK14" s="206">
        <v>3.72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0.16</v>
      </c>
      <c r="E15" s="206">
        <v>0</v>
      </c>
      <c r="F15" s="206">
        <v>0</v>
      </c>
      <c r="G15" s="206">
        <v>0.61</v>
      </c>
      <c r="H15" s="206">
        <v>0</v>
      </c>
      <c r="I15" s="206">
        <v>2.81</v>
      </c>
      <c r="J15" s="206">
        <v>0.03</v>
      </c>
      <c r="K15" s="206">
        <v>1.3</v>
      </c>
      <c r="L15" s="206">
        <v>0.03</v>
      </c>
      <c r="M15" s="206">
        <v>0.1</v>
      </c>
      <c r="N15" s="206">
        <v>0.1</v>
      </c>
      <c r="O15" s="206">
        <v>0.06</v>
      </c>
      <c r="P15" s="206">
        <v>4.26</v>
      </c>
      <c r="Q15" s="206">
        <v>0.03</v>
      </c>
      <c r="R15" s="206">
        <v>0.56000000000000005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2.11</v>
      </c>
      <c r="AD15" s="206">
        <v>0</v>
      </c>
      <c r="AE15" s="206">
        <v>0</v>
      </c>
      <c r="AF15" s="206">
        <v>0</v>
      </c>
      <c r="AG15" s="206">
        <v>50</v>
      </c>
      <c r="AH15" s="206">
        <v>0</v>
      </c>
      <c r="AI15" s="206">
        <v>53.03</v>
      </c>
      <c r="AJ15" s="206">
        <v>0</v>
      </c>
      <c r="AK15" s="206">
        <v>3.72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0.16</v>
      </c>
      <c r="E16" s="206">
        <v>0</v>
      </c>
      <c r="F16" s="206">
        <v>0</v>
      </c>
      <c r="G16" s="206">
        <v>0.61</v>
      </c>
      <c r="H16" s="206">
        <v>0</v>
      </c>
      <c r="I16" s="206">
        <v>2.81</v>
      </c>
      <c r="J16" s="206">
        <v>0.03</v>
      </c>
      <c r="K16" s="206">
        <v>1.3</v>
      </c>
      <c r="L16" s="206">
        <v>0.03</v>
      </c>
      <c r="M16" s="206">
        <v>0.1</v>
      </c>
      <c r="N16" s="206">
        <v>0.1</v>
      </c>
      <c r="O16" s="206">
        <v>0.06</v>
      </c>
      <c r="P16" s="206">
        <v>4.26</v>
      </c>
      <c r="Q16" s="206">
        <v>0.06</v>
      </c>
      <c r="R16" s="206">
        <v>0.57999999999999996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2.11</v>
      </c>
      <c r="AD16" s="206">
        <v>0</v>
      </c>
      <c r="AE16" s="206">
        <v>0</v>
      </c>
      <c r="AF16" s="206">
        <v>0</v>
      </c>
      <c r="AG16" s="206">
        <v>50</v>
      </c>
      <c r="AH16" s="206">
        <v>0</v>
      </c>
      <c r="AI16" s="206">
        <v>53.03</v>
      </c>
      <c r="AJ16" s="206">
        <v>0</v>
      </c>
      <c r="AK16" s="206">
        <v>3.72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0.16</v>
      </c>
      <c r="E17" s="206">
        <v>0</v>
      </c>
      <c r="F17" s="206">
        <v>0</v>
      </c>
      <c r="G17" s="206">
        <v>0.61</v>
      </c>
      <c r="H17" s="206">
        <v>0</v>
      </c>
      <c r="I17" s="206">
        <v>2.81</v>
      </c>
      <c r="J17" s="206">
        <v>0.03</v>
      </c>
      <c r="K17" s="206">
        <v>1.3</v>
      </c>
      <c r="L17" s="206">
        <v>0.03</v>
      </c>
      <c r="M17" s="206">
        <v>0.1</v>
      </c>
      <c r="N17" s="206">
        <v>0.1</v>
      </c>
      <c r="O17" s="206">
        <v>0.06</v>
      </c>
      <c r="P17" s="206">
        <v>4.26</v>
      </c>
      <c r="Q17" s="206">
        <v>0.12</v>
      </c>
      <c r="R17" s="206">
        <v>0.57999999999999996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2.11</v>
      </c>
      <c r="AD17" s="206">
        <v>0</v>
      </c>
      <c r="AE17" s="206">
        <v>0</v>
      </c>
      <c r="AF17" s="206">
        <v>0</v>
      </c>
      <c r="AG17" s="206">
        <v>50</v>
      </c>
      <c r="AH17" s="206">
        <v>0</v>
      </c>
      <c r="AI17" s="206">
        <v>53.03</v>
      </c>
      <c r="AJ17" s="206">
        <v>0</v>
      </c>
      <c r="AK17" s="206">
        <v>3.72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0.16</v>
      </c>
      <c r="E18" s="206">
        <v>0</v>
      </c>
      <c r="F18" s="206">
        <v>0</v>
      </c>
      <c r="G18" s="206">
        <v>0.61</v>
      </c>
      <c r="H18" s="206">
        <v>0</v>
      </c>
      <c r="I18" s="206">
        <v>2.81</v>
      </c>
      <c r="J18" s="206">
        <v>0.03</v>
      </c>
      <c r="K18" s="206">
        <v>1.3</v>
      </c>
      <c r="L18" s="206">
        <v>0.03</v>
      </c>
      <c r="M18" s="206">
        <v>0.1</v>
      </c>
      <c r="N18" s="206">
        <v>0.1</v>
      </c>
      <c r="O18" s="206">
        <v>0.06</v>
      </c>
      <c r="P18" s="206">
        <v>4.26</v>
      </c>
      <c r="Q18" s="206">
        <v>0.18</v>
      </c>
      <c r="R18" s="206">
        <v>0.6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2.11</v>
      </c>
      <c r="AD18" s="206">
        <v>0</v>
      </c>
      <c r="AE18" s="206">
        <v>0</v>
      </c>
      <c r="AF18" s="206">
        <v>0</v>
      </c>
      <c r="AG18" s="206">
        <v>50</v>
      </c>
      <c r="AH18" s="206">
        <v>0</v>
      </c>
      <c r="AI18" s="206">
        <v>53.03</v>
      </c>
      <c r="AJ18" s="206">
        <v>0</v>
      </c>
      <c r="AK18" s="206">
        <v>3.72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0.16</v>
      </c>
      <c r="E19" s="206">
        <v>0</v>
      </c>
      <c r="F19" s="206">
        <v>0</v>
      </c>
      <c r="G19" s="206">
        <v>0.61</v>
      </c>
      <c r="H19" s="206">
        <v>0</v>
      </c>
      <c r="I19" s="206">
        <v>2.81</v>
      </c>
      <c r="J19" s="206">
        <v>0.03</v>
      </c>
      <c r="K19" s="206">
        <v>1.3</v>
      </c>
      <c r="L19" s="206">
        <v>0.03</v>
      </c>
      <c r="M19" s="206">
        <v>0.1</v>
      </c>
      <c r="N19" s="206">
        <v>0.1</v>
      </c>
      <c r="O19" s="206">
        <v>0.06</v>
      </c>
      <c r="P19" s="206">
        <v>4.26</v>
      </c>
      <c r="Q19" s="206">
        <v>0.19</v>
      </c>
      <c r="R19" s="206">
        <v>0.6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2.11</v>
      </c>
      <c r="AD19" s="206">
        <v>0</v>
      </c>
      <c r="AE19" s="206">
        <v>0</v>
      </c>
      <c r="AF19" s="206">
        <v>0</v>
      </c>
      <c r="AG19" s="206">
        <v>50</v>
      </c>
      <c r="AH19" s="206">
        <v>0</v>
      </c>
      <c r="AI19" s="206">
        <v>53.03</v>
      </c>
      <c r="AJ19" s="206">
        <v>0</v>
      </c>
      <c r="AK19" s="206">
        <v>3.72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0.16</v>
      </c>
      <c r="E20" s="206">
        <v>0</v>
      </c>
      <c r="F20" s="206">
        <v>0</v>
      </c>
      <c r="G20" s="206">
        <v>0.61</v>
      </c>
      <c r="H20" s="206">
        <v>0</v>
      </c>
      <c r="I20" s="206">
        <v>2.81</v>
      </c>
      <c r="J20" s="206">
        <v>0.03</v>
      </c>
      <c r="K20" s="206">
        <v>1.3</v>
      </c>
      <c r="L20" s="206">
        <v>0.03</v>
      </c>
      <c r="M20" s="206">
        <v>0.1</v>
      </c>
      <c r="N20" s="206">
        <v>0.1</v>
      </c>
      <c r="O20" s="206">
        <v>0.06</v>
      </c>
      <c r="P20" s="206">
        <v>4.26</v>
      </c>
      <c r="Q20" s="206">
        <v>0.19</v>
      </c>
      <c r="R20" s="206">
        <v>0.59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2.11</v>
      </c>
      <c r="AD20" s="206">
        <v>0</v>
      </c>
      <c r="AE20" s="206">
        <v>0</v>
      </c>
      <c r="AF20" s="206">
        <v>0</v>
      </c>
      <c r="AG20" s="206">
        <v>50</v>
      </c>
      <c r="AH20" s="206">
        <v>0</v>
      </c>
      <c r="AI20" s="206">
        <v>53.03</v>
      </c>
      <c r="AJ20" s="206">
        <v>0</v>
      </c>
      <c r="AK20" s="206">
        <v>3.72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0.16</v>
      </c>
      <c r="E21" s="206">
        <v>0</v>
      </c>
      <c r="F21" s="206">
        <v>0</v>
      </c>
      <c r="G21" s="206">
        <v>0.61</v>
      </c>
      <c r="H21" s="206">
        <v>0</v>
      </c>
      <c r="I21" s="206">
        <v>2.81</v>
      </c>
      <c r="J21" s="206">
        <v>0.03</v>
      </c>
      <c r="K21" s="206">
        <v>1.3</v>
      </c>
      <c r="L21" s="206">
        <v>0.03</v>
      </c>
      <c r="M21" s="206">
        <v>0.1</v>
      </c>
      <c r="N21" s="206">
        <v>0.1</v>
      </c>
      <c r="O21" s="206">
        <v>0.06</v>
      </c>
      <c r="P21" s="206">
        <v>4.26</v>
      </c>
      <c r="Q21" s="206">
        <v>0.19</v>
      </c>
      <c r="R21" s="206">
        <v>0.59</v>
      </c>
      <c r="S21" s="206">
        <v>0.3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2.11</v>
      </c>
      <c r="AD21" s="206">
        <v>0</v>
      </c>
      <c r="AE21" s="206">
        <v>0</v>
      </c>
      <c r="AF21" s="206">
        <v>0</v>
      </c>
      <c r="AG21" s="206">
        <v>50</v>
      </c>
      <c r="AH21" s="206">
        <v>0</v>
      </c>
      <c r="AI21" s="206">
        <v>53.03</v>
      </c>
      <c r="AJ21" s="206">
        <v>0</v>
      </c>
      <c r="AK21" s="206">
        <v>3.72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0.16</v>
      </c>
      <c r="E22" s="206">
        <v>0</v>
      </c>
      <c r="F22" s="206">
        <v>0</v>
      </c>
      <c r="G22" s="206">
        <v>0.61</v>
      </c>
      <c r="H22" s="206">
        <v>0</v>
      </c>
      <c r="I22" s="206">
        <v>2.81</v>
      </c>
      <c r="J22" s="206">
        <v>0.03</v>
      </c>
      <c r="K22" s="206">
        <v>1.3</v>
      </c>
      <c r="L22" s="206">
        <v>0.03</v>
      </c>
      <c r="M22" s="206">
        <v>0.1</v>
      </c>
      <c r="N22" s="206">
        <v>0.1</v>
      </c>
      <c r="O22" s="206">
        <v>0.06</v>
      </c>
      <c r="P22" s="206">
        <v>4.26</v>
      </c>
      <c r="Q22" s="206">
        <v>0.19</v>
      </c>
      <c r="R22" s="206">
        <v>0.6</v>
      </c>
      <c r="S22" s="206">
        <v>0.3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50</v>
      </c>
      <c r="AH22" s="206">
        <v>0</v>
      </c>
      <c r="AI22" s="206">
        <v>53.03</v>
      </c>
      <c r="AJ22" s="206">
        <v>0</v>
      </c>
      <c r="AK22" s="206">
        <v>3.72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0.16</v>
      </c>
      <c r="E23" s="206">
        <v>0</v>
      </c>
      <c r="F23" s="206">
        <v>0</v>
      </c>
      <c r="G23" s="206">
        <v>0.61</v>
      </c>
      <c r="H23" s="206">
        <v>0</v>
      </c>
      <c r="I23" s="206">
        <v>2.81</v>
      </c>
      <c r="J23" s="206">
        <v>0.03</v>
      </c>
      <c r="K23" s="206">
        <v>1.3</v>
      </c>
      <c r="L23" s="206">
        <v>0.03</v>
      </c>
      <c r="M23" s="206">
        <v>0.1</v>
      </c>
      <c r="N23" s="206">
        <v>0.1</v>
      </c>
      <c r="O23" s="206">
        <v>0.06</v>
      </c>
      <c r="P23" s="206">
        <v>4.26</v>
      </c>
      <c r="Q23" s="206">
        <v>0.19</v>
      </c>
      <c r="R23" s="206">
        <v>0.69</v>
      </c>
      <c r="S23" s="206">
        <v>0.32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50</v>
      </c>
      <c r="AH23" s="206">
        <v>0</v>
      </c>
      <c r="AI23" s="206">
        <v>53.03</v>
      </c>
      <c r="AJ23" s="206">
        <v>0</v>
      </c>
      <c r="AK23" s="206">
        <v>4.1399999999999997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0.16</v>
      </c>
      <c r="E24" s="206">
        <v>0</v>
      </c>
      <c r="F24" s="206">
        <v>0</v>
      </c>
      <c r="G24" s="206">
        <v>0.61</v>
      </c>
      <c r="H24" s="206">
        <v>0</v>
      </c>
      <c r="I24" s="206">
        <v>2.81</v>
      </c>
      <c r="J24" s="206">
        <v>0.03</v>
      </c>
      <c r="K24" s="206">
        <v>1.33</v>
      </c>
      <c r="L24" s="206">
        <v>0.03</v>
      </c>
      <c r="M24" s="206">
        <v>0.1</v>
      </c>
      <c r="N24" s="206">
        <v>0.1</v>
      </c>
      <c r="O24" s="206">
        <v>0.06</v>
      </c>
      <c r="P24" s="206">
        <v>4.26</v>
      </c>
      <c r="Q24" s="206">
        <v>0.19</v>
      </c>
      <c r="R24" s="206">
        <v>0.69</v>
      </c>
      <c r="S24" s="206">
        <v>0.32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50</v>
      </c>
      <c r="AH24" s="206">
        <v>0</v>
      </c>
      <c r="AI24" s="206">
        <v>53.03</v>
      </c>
      <c r="AJ24" s="206">
        <v>0</v>
      </c>
      <c r="AK24" s="206">
        <v>4.1399999999999997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0.16</v>
      </c>
      <c r="E25" s="206">
        <v>0</v>
      </c>
      <c r="F25" s="206">
        <v>0</v>
      </c>
      <c r="G25" s="206">
        <v>0.61</v>
      </c>
      <c r="H25" s="206">
        <v>0</v>
      </c>
      <c r="I25" s="206">
        <v>2.81</v>
      </c>
      <c r="J25" s="206">
        <v>0.03</v>
      </c>
      <c r="K25" s="206">
        <v>2.61</v>
      </c>
      <c r="L25" s="206">
        <v>0.03</v>
      </c>
      <c r="M25" s="206">
        <v>0.1</v>
      </c>
      <c r="N25" s="206">
        <v>0.1</v>
      </c>
      <c r="O25" s="206">
        <v>0.06</v>
      </c>
      <c r="P25" s="206">
        <v>4.26</v>
      </c>
      <c r="Q25" s="206">
        <v>0.19</v>
      </c>
      <c r="R25" s="206">
        <v>1.1200000000000001</v>
      </c>
      <c r="S25" s="206">
        <v>0.38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50</v>
      </c>
      <c r="AH25" s="206">
        <v>0</v>
      </c>
      <c r="AI25" s="206">
        <v>53.03</v>
      </c>
      <c r="AJ25" s="206">
        <v>0</v>
      </c>
      <c r="AK25" s="206">
        <v>4.67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0.16</v>
      </c>
      <c r="E26" s="206">
        <v>0</v>
      </c>
      <c r="F26" s="206">
        <v>0</v>
      </c>
      <c r="G26" s="206">
        <v>0.61</v>
      </c>
      <c r="H26" s="206">
        <v>0</v>
      </c>
      <c r="I26" s="206">
        <v>2.81</v>
      </c>
      <c r="J26" s="206">
        <v>0.03</v>
      </c>
      <c r="K26" s="206">
        <v>2.61</v>
      </c>
      <c r="L26" s="206">
        <v>0.03</v>
      </c>
      <c r="M26" s="206">
        <v>0.1</v>
      </c>
      <c r="N26" s="206">
        <v>0.1</v>
      </c>
      <c r="O26" s="206">
        <v>0.06</v>
      </c>
      <c r="P26" s="206">
        <v>4.26</v>
      </c>
      <c r="Q26" s="206">
        <v>0.2</v>
      </c>
      <c r="R26" s="206">
        <v>1.1200000000000001</v>
      </c>
      <c r="S26" s="206">
        <v>0.41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50</v>
      </c>
      <c r="AH26" s="206">
        <v>0</v>
      </c>
      <c r="AI26" s="206">
        <v>53.03</v>
      </c>
      <c r="AJ26" s="206">
        <v>0</v>
      </c>
      <c r="AK26" s="206">
        <v>4.67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0.61</v>
      </c>
      <c r="H27" s="206">
        <v>0</v>
      </c>
      <c r="I27" s="206">
        <v>2.81</v>
      </c>
      <c r="J27" s="206">
        <v>0.03</v>
      </c>
      <c r="K27" s="206">
        <v>2.61</v>
      </c>
      <c r="L27" s="206">
        <v>0.08</v>
      </c>
      <c r="M27" s="206">
        <v>0.1</v>
      </c>
      <c r="N27" s="206">
        <v>0.1</v>
      </c>
      <c r="O27" s="206">
        <v>0.06</v>
      </c>
      <c r="P27" s="206">
        <v>4.26</v>
      </c>
      <c r="Q27" s="206">
        <v>0.38</v>
      </c>
      <c r="R27" s="206">
        <v>1.1200000000000001</v>
      </c>
      <c r="S27" s="206">
        <v>0.57999999999999996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50</v>
      </c>
      <c r="AH27" s="206">
        <v>0</v>
      </c>
      <c r="AI27" s="206">
        <v>53.03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0.61</v>
      </c>
      <c r="H28" s="206">
        <v>0</v>
      </c>
      <c r="I28" s="206">
        <v>2.81</v>
      </c>
      <c r="J28" s="206">
        <v>0.03</v>
      </c>
      <c r="K28" s="206">
        <v>2.61</v>
      </c>
      <c r="L28" s="206">
        <v>0.03</v>
      </c>
      <c r="M28" s="206">
        <v>0.1</v>
      </c>
      <c r="N28" s="206">
        <v>0.1</v>
      </c>
      <c r="O28" s="206">
        <v>0.06</v>
      </c>
      <c r="P28" s="206">
        <v>4.26</v>
      </c>
      <c r="Q28" s="206">
        <v>0.2</v>
      </c>
      <c r="R28" s="206">
        <v>1.1200000000000001</v>
      </c>
      <c r="S28" s="206">
        <v>0.57999999999999996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50</v>
      </c>
      <c r="AH28" s="206">
        <v>0</v>
      </c>
      <c r="AI28" s="206">
        <v>53.03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0.61</v>
      </c>
      <c r="H29" s="206">
        <v>0</v>
      </c>
      <c r="I29" s="206">
        <v>2.81</v>
      </c>
      <c r="J29" s="206">
        <v>0.03</v>
      </c>
      <c r="K29" s="206">
        <v>2.61</v>
      </c>
      <c r="L29" s="206">
        <v>0.03</v>
      </c>
      <c r="M29" s="206">
        <v>0.1</v>
      </c>
      <c r="N29" s="206">
        <v>0.1</v>
      </c>
      <c r="O29" s="206">
        <v>0.06</v>
      </c>
      <c r="P29" s="206">
        <v>4.26</v>
      </c>
      <c r="Q29" s="206">
        <v>0.38</v>
      </c>
      <c r="R29" s="206">
        <v>1.1200000000000001</v>
      </c>
      <c r="S29" s="206">
        <v>0.57999999999999996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50</v>
      </c>
      <c r="AH29" s="206">
        <v>0</v>
      </c>
      <c r="AI29" s="206">
        <v>53.03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0.61</v>
      </c>
      <c r="H30" s="206">
        <v>0</v>
      </c>
      <c r="I30" s="206">
        <v>2.81</v>
      </c>
      <c r="J30" s="206">
        <v>0.03</v>
      </c>
      <c r="K30" s="206">
        <v>2.61</v>
      </c>
      <c r="L30" s="206">
        <v>0.03</v>
      </c>
      <c r="M30" s="206">
        <v>0.1</v>
      </c>
      <c r="N30" s="206">
        <v>0.1</v>
      </c>
      <c r="O30" s="206">
        <v>0.06</v>
      </c>
      <c r="P30" s="206">
        <v>4.26</v>
      </c>
      <c r="Q30" s="206">
        <v>0.38</v>
      </c>
      <c r="R30" s="206">
        <v>1.1200000000000001</v>
      </c>
      <c r="S30" s="206">
        <v>0.57999999999999996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50</v>
      </c>
      <c r="AH30" s="206">
        <v>0</v>
      </c>
      <c r="AI30" s="206">
        <v>53.03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0.61</v>
      </c>
      <c r="H31" s="206">
        <v>0</v>
      </c>
      <c r="I31" s="206">
        <v>2.81</v>
      </c>
      <c r="J31" s="206">
        <v>0.03</v>
      </c>
      <c r="K31" s="206">
        <v>2.61</v>
      </c>
      <c r="L31" s="206">
        <v>0.03</v>
      </c>
      <c r="M31" s="206">
        <v>0.1</v>
      </c>
      <c r="N31" s="206">
        <v>0.1</v>
      </c>
      <c r="O31" s="206">
        <v>0.06</v>
      </c>
      <c r="P31" s="206">
        <v>4.26</v>
      </c>
      <c r="Q31" s="206">
        <v>0.38</v>
      </c>
      <c r="R31" s="206">
        <v>1.1200000000000001</v>
      </c>
      <c r="S31" s="206">
        <v>0.57999999999999996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50</v>
      </c>
      <c r="AH31" s="206">
        <v>0</v>
      </c>
      <c r="AI31" s="206">
        <v>53.03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0.61</v>
      </c>
      <c r="H32" s="206">
        <v>0</v>
      </c>
      <c r="I32" s="206">
        <v>2.81</v>
      </c>
      <c r="J32" s="206">
        <v>0.03</v>
      </c>
      <c r="K32" s="206">
        <v>2.61</v>
      </c>
      <c r="L32" s="206">
        <v>0.03</v>
      </c>
      <c r="M32" s="206">
        <v>0.1</v>
      </c>
      <c r="N32" s="206">
        <v>0.1</v>
      </c>
      <c r="O32" s="206">
        <v>0.06</v>
      </c>
      <c r="P32" s="206">
        <v>4.26</v>
      </c>
      <c r="Q32" s="206">
        <v>0.38</v>
      </c>
      <c r="R32" s="206">
        <v>1.1200000000000001</v>
      </c>
      <c r="S32" s="206">
        <v>0.57999999999999996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50</v>
      </c>
      <c r="AH32" s="206">
        <v>0</v>
      </c>
      <c r="AI32" s="206">
        <v>53.03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0.61</v>
      </c>
      <c r="H33" s="206">
        <v>0</v>
      </c>
      <c r="I33" s="206">
        <v>2.81</v>
      </c>
      <c r="J33" s="206">
        <v>0.03</v>
      </c>
      <c r="K33" s="206">
        <v>2.61</v>
      </c>
      <c r="L33" s="206">
        <v>0.03</v>
      </c>
      <c r="M33" s="206">
        <v>0.1</v>
      </c>
      <c r="N33" s="206">
        <v>0.1</v>
      </c>
      <c r="O33" s="206">
        <v>0.06</v>
      </c>
      <c r="P33" s="206">
        <v>4.26</v>
      </c>
      <c r="Q33" s="206">
        <v>0.38</v>
      </c>
      <c r="R33" s="206">
        <v>1.1200000000000001</v>
      </c>
      <c r="S33" s="206">
        <v>0.57999999999999996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50</v>
      </c>
      <c r="AH33" s="206">
        <v>0</v>
      </c>
      <c r="AI33" s="206">
        <v>53.03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0.61</v>
      </c>
      <c r="H34" s="206">
        <v>0</v>
      </c>
      <c r="I34" s="206">
        <v>2.81</v>
      </c>
      <c r="J34" s="206">
        <v>0.03</v>
      </c>
      <c r="K34" s="206">
        <v>2.61</v>
      </c>
      <c r="L34" s="206">
        <v>0.03</v>
      </c>
      <c r="M34" s="206">
        <v>0.1</v>
      </c>
      <c r="N34" s="206">
        <v>0.1</v>
      </c>
      <c r="O34" s="206">
        <v>0.06</v>
      </c>
      <c r="P34" s="206">
        <v>4.26</v>
      </c>
      <c r="Q34" s="206">
        <v>0.38</v>
      </c>
      <c r="R34" s="206">
        <v>1.1200000000000001</v>
      </c>
      <c r="S34" s="206">
        <v>0.57999999999999996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50</v>
      </c>
      <c r="AH34" s="206">
        <v>0</v>
      </c>
      <c r="AI34" s="206">
        <v>53.03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0.61</v>
      </c>
      <c r="H35" s="206">
        <v>0</v>
      </c>
      <c r="I35" s="206">
        <v>2.78</v>
      </c>
      <c r="J35" s="206">
        <v>0.03</v>
      </c>
      <c r="K35" s="206">
        <v>2.61</v>
      </c>
      <c r="L35" s="206">
        <v>0.03</v>
      </c>
      <c r="M35" s="206">
        <v>0.1</v>
      </c>
      <c r="N35" s="206">
        <v>0.1</v>
      </c>
      <c r="O35" s="206">
        <v>0.06</v>
      </c>
      <c r="P35" s="206">
        <v>4.26</v>
      </c>
      <c r="Q35" s="206">
        <v>0.38</v>
      </c>
      <c r="R35" s="206">
        <v>1.1200000000000001</v>
      </c>
      <c r="S35" s="206">
        <v>0.57999999999999996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50</v>
      </c>
      <c r="AH35" s="206">
        <v>0</v>
      </c>
      <c r="AI35" s="206">
        <v>53.03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0.61</v>
      </c>
      <c r="H36" s="206">
        <v>0</v>
      </c>
      <c r="I36" s="206">
        <v>2.78</v>
      </c>
      <c r="J36" s="206">
        <v>0.03</v>
      </c>
      <c r="K36" s="206">
        <v>2.61</v>
      </c>
      <c r="L36" s="206">
        <v>0.03</v>
      </c>
      <c r="M36" s="206">
        <v>0.1</v>
      </c>
      <c r="N36" s="206">
        <v>0.1</v>
      </c>
      <c r="O36" s="206">
        <v>0.06</v>
      </c>
      <c r="P36" s="206">
        <v>4.26</v>
      </c>
      <c r="Q36" s="206">
        <v>0.38</v>
      </c>
      <c r="R36" s="206">
        <v>1.1200000000000001</v>
      </c>
      <c r="S36" s="206">
        <v>0.57999999999999996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50</v>
      </c>
      <c r="AH36" s="206">
        <v>0</v>
      </c>
      <c r="AI36" s="206">
        <v>53.03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0.61</v>
      </c>
      <c r="H37" s="206">
        <v>0</v>
      </c>
      <c r="I37" s="206">
        <v>2.78</v>
      </c>
      <c r="J37" s="206">
        <v>0.03</v>
      </c>
      <c r="K37" s="206">
        <v>2.61</v>
      </c>
      <c r="L37" s="206">
        <v>0.03</v>
      </c>
      <c r="M37" s="206">
        <v>0.1</v>
      </c>
      <c r="N37" s="206">
        <v>0.1</v>
      </c>
      <c r="O37" s="206">
        <v>0.06</v>
      </c>
      <c r="P37" s="206">
        <v>4.26</v>
      </c>
      <c r="Q37" s="206">
        <v>0.37</v>
      </c>
      <c r="R37" s="206">
        <v>1.1200000000000001</v>
      </c>
      <c r="S37" s="206">
        <v>0.57999999999999996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50</v>
      </c>
      <c r="AH37" s="206">
        <v>0</v>
      </c>
      <c r="AI37" s="206">
        <v>53.03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0.61</v>
      </c>
      <c r="H38" s="206">
        <v>0</v>
      </c>
      <c r="I38" s="206">
        <v>2.78</v>
      </c>
      <c r="J38" s="206">
        <v>0.03</v>
      </c>
      <c r="K38" s="206">
        <v>2.61</v>
      </c>
      <c r="L38" s="206">
        <v>0.03</v>
      </c>
      <c r="M38" s="206">
        <v>0.1</v>
      </c>
      <c r="N38" s="206">
        <v>0.1</v>
      </c>
      <c r="O38" s="206">
        <v>0.06</v>
      </c>
      <c r="P38" s="206">
        <v>4.26</v>
      </c>
      <c r="Q38" s="206">
        <v>0.37</v>
      </c>
      <c r="R38" s="206">
        <v>1.1200000000000001</v>
      </c>
      <c r="S38" s="206">
        <v>0.57999999999999996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50</v>
      </c>
      <c r="AH38" s="206">
        <v>0</v>
      </c>
      <c r="AI38" s="206">
        <v>53.03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0.61</v>
      </c>
      <c r="H39" s="206">
        <v>0</v>
      </c>
      <c r="I39" s="206">
        <v>2.78</v>
      </c>
      <c r="J39" s="206">
        <v>0.03</v>
      </c>
      <c r="K39" s="206">
        <v>2.61</v>
      </c>
      <c r="L39" s="206">
        <v>0.03</v>
      </c>
      <c r="M39" s="206">
        <v>0.1</v>
      </c>
      <c r="N39" s="206">
        <v>0.1</v>
      </c>
      <c r="O39" s="206">
        <v>0.06</v>
      </c>
      <c r="P39" s="206">
        <v>4.26</v>
      </c>
      <c r="Q39" s="206">
        <v>0.37</v>
      </c>
      <c r="R39" s="206">
        <v>1.1200000000000001</v>
      </c>
      <c r="S39" s="206">
        <v>0.57999999999999996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50</v>
      </c>
      <c r="AH39" s="206">
        <v>0</v>
      </c>
      <c r="AI39" s="206">
        <v>53.03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0.61</v>
      </c>
      <c r="H40" s="206">
        <v>0</v>
      </c>
      <c r="I40" s="206">
        <v>2.78</v>
      </c>
      <c r="J40" s="206">
        <v>0.03</v>
      </c>
      <c r="K40" s="206">
        <v>2.61</v>
      </c>
      <c r="L40" s="206">
        <v>0.03</v>
      </c>
      <c r="M40" s="206">
        <v>0.1</v>
      </c>
      <c r="N40" s="206">
        <v>0.1</v>
      </c>
      <c r="O40" s="206">
        <v>0.06</v>
      </c>
      <c r="P40" s="206">
        <v>4.26</v>
      </c>
      <c r="Q40" s="206">
        <v>0.37</v>
      </c>
      <c r="R40" s="206">
        <v>1.1200000000000001</v>
      </c>
      <c r="S40" s="206">
        <v>0.57999999999999996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2.11</v>
      </c>
      <c r="AD40" s="206">
        <v>0</v>
      </c>
      <c r="AE40" s="206">
        <v>0</v>
      </c>
      <c r="AF40" s="206">
        <v>0</v>
      </c>
      <c r="AG40" s="206">
        <v>50</v>
      </c>
      <c r="AH40" s="206">
        <v>0</v>
      </c>
      <c r="AI40" s="206">
        <v>53.03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0.16</v>
      </c>
      <c r="E41" s="206">
        <v>0</v>
      </c>
      <c r="F41" s="206">
        <v>0</v>
      </c>
      <c r="G41" s="206">
        <v>0.61</v>
      </c>
      <c r="H41" s="206">
        <v>0</v>
      </c>
      <c r="I41" s="206">
        <v>2.78</v>
      </c>
      <c r="J41" s="206">
        <v>0.03</v>
      </c>
      <c r="K41" s="206">
        <v>2.61</v>
      </c>
      <c r="L41" s="206">
        <v>0.03</v>
      </c>
      <c r="M41" s="206">
        <v>0.1</v>
      </c>
      <c r="N41" s="206">
        <v>0.1</v>
      </c>
      <c r="O41" s="206">
        <v>0.06</v>
      </c>
      <c r="P41" s="206">
        <v>4.26</v>
      </c>
      <c r="Q41" s="206">
        <v>0.37</v>
      </c>
      <c r="R41" s="206">
        <v>1.1200000000000001</v>
      </c>
      <c r="S41" s="206">
        <v>0.57999999999999996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2.11</v>
      </c>
      <c r="AD41" s="206">
        <v>0</v>
      </c>
      <c r="AE41" s="206">
        <v>0</v>
      </c>
      <c r="AF41" s="206">
        <v>0</v>
      </c>
      <c r="AG41" s="206">
        <v>50</v>
      </c>
      <c r="AH41" s="206">
        <v>0</v>
      </c>
      <c r="AI41" s="206">
        <v>53.03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0.16</v>
      </c>
      <c r="E42" s="206">
        <v>0</v>
      </c>
      <c r="F42" s="206">
        <v>0</v>
      </c>
      <c r="G42" s="206">
        <v>0.61</v>
      </c>
      <c r="H42" s="206">
        <v>0</v>
      </c>
      <c r="I42" s="206">
        <v>2.78</v>
      </c>
      <c r="J42" s="206">
        <v>0.03</v>
      </c>
      <c r="K42" s="206">
        <v>2.61</v>
      </c>
      <c r="L42" s="206">
        <v>0.03</v>
      </c>
      <c r="M42" s="206">
        <v>0.1</v>
      </c>
      <c r="N42" s="206">
        <v>0.1</v>
      </c>
      <c r="O42" s="206">
        <v>0.06</v>
      </c>
      <c r="P42" s="206">
        <v>4.26</v>
      </c>
      <c r="Q42" s="206">
        <v>0.37</v>
      </c>
      <c r="R42" s="206">
        <v>1.1200000000000001</v>
      </c>
      <c r="S42" s="206">
        <v>0.57999999999999996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2.11</v>
      </c>
      <c r="AD42" s="206">
        <v>0</v>
      </c>
      <c r="AE42" s="206">
        <v>0</v>
      </c>
      <c r="AF42" s="206">
        <v>0</v>
      </c>
      <c r="AG42" s="206">
        <v>50</v>
      </c>
      <c r="AH42" s="206">
        <v>0</v>
      </c>
      <c r="AI42" s="206">
        <v>53.03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0.16</v>
      </c>
      <c r="E43" s="206">
        <v>0</v>
      </c>
      <c r="F43" s="206">
        <v>0</v>
      </c>
      <c r="G43" s="206">
        <v>0.61</v>
      </c>
      <c r="H43" s="206">
        <v>0</v>
      </c>
      <c r="I43" s="206">
        <v>2.78</v>
      </c>
      <c r="J43" s="206">
        <v>0.03</v>
      </c>
      <c r="K43" s="206">
        <v>2.61</v>
      </c>
      <c r="L43" s="206">
        <v>0.74</v>
      </c>
      <c r="M43" s="206">
        <v>0.1</v>
      </c>
      <c r="N43" s="206">
        <v>0.1</v>
      </c>
      <c r="O43" s="206">
        <v>0.06</v>
      </c>
      <c r="P43" s="206">
        <v>4.26</v>
      </c>
      <c r="Q43" s="206">
        <v>0.37</v>
      </c>
      <c r="R43" s="206">
        <v>1.1200000000000001</v>
      </c>
      <c r="S43" s="206">
        <v>0.57999999999999996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2.11</v>
      </c>
      <c r="AD43" s="206">
        <v>0</v>
      </c>
      <c r="AE43" s="206">
        <v>0</v>
      </c>
      <c r="AF43" s="206">
        <v>0</v>
      </c>
      <c r="AG43" s="206">
        <v>50</v>
      </c>
      <c r="AH43" s="206">
        <v>0</v>
      </c>
      <c r="AI43" s="206">
        <v>53.03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0.16</v>
      </c>
      <c r="E44" s="206">
        <v>0</v>
      </c>
      <c r="F44" s="206">
        <v>0</v>
      </c>
      <c r="G44" s="206">
        <v>0.61</v>
      </c>
      <c r="H44" s="206">
        <v>0</v>
      </c>
      <c r="I44" s="206">
        <v>2.78</v>
      </c>
      <c r="J44" s="206">
        <v>0.03</v>
      </c>
      <c r="K44" s="206">
        <v>2.61</v>
      </c>
      <c r="L44" s="206">
        <v>0.74</v>
      </c>
      <c r="M44" s="206">
        <v>0.1</v>
      </c>
      <c r="N44" s="206">
        <v>0.1</v>
      </c>
      <c r="O44" s="206">
        <v>0.06</v>
      </c>
      <c r="P44" s="206">
        <v>4.26</v>
      </c>
      <c r="Q44" s="206">
        <v>0.37</v>
      </c>
      <c r="R44" s="206">
        <v>1.1200000000000001</v>
      </c>
      <c r="S44" s="206">
        <v>0.57999999999999996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2.11</v>
      </c>
      <c r="AD44" s="206">
        <v>0</v>
      </c>
      <c r="AE44" s="206">
        <v>0</v>
      </c>
      <c r="AF44" s="206">
        <v>0</v>
      </c>
      <c r="AG44" s="206">
        <v>50</v>
      </c>
      <c r="AH44" s="206">
        <v>0</v>
      </c>
      <c r="AI44" s="206">
        <v>53.03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0.16</v>
      </c>
      <c r="E45" s="206">
        <v>0</v>
      </c>
      <c r="F45" s="206">
        <v>0</v>
      </c>
      <c r="G45" s="206">
        <v>0.61</v>
      </c>
      <c r="H45" s="206">
        <v>0</v>
      </c>
      <c r="I45" s="206">
        <v>2.78</v>
      </c>
      <c r="J45" s="206">
        <v>0.03</v>
      </c>
      <c r="K45" s="206">
        <v>2.61</v>
      </c>
      <c r="L45" s="206">
        <v>0.74</v>
      </c>
      <c r="M45" s="206">
        <v>0.1</v>
      </c>
      <c r="N45" s="206">
        <v>0.1</v>
      </c>
      <c r="O45" s="206">
        <v>0.06</v>
      </c>
      <c r="P45" s="206">
        <v>4.26</v>
      </c>
      <c r="Q45" s="206">
        <v>0.37</v>
      </c>
      <c r="R45" s="206">
        <v>1.1200000000000001</v>
      </c>
      <c r="S45" s="206">
        <v>0.57999999999999996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2.11</v>
      </c>
      <c r="AD45" s="206">
        <v>0</v>
      </c>
      <c r="AE45" s="206">
        <v>0</v>
      </c>
      <c r="AF45" s="206">
        <v>0</v>
      </c>
      <c r="AG45" s="206">
        <v>50</v>
      </c>
      <c r="AH45" s="206">
        <v>0</v>
      </c>
      <c r="AI45" s="206">
        <v>53.03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0.16</v>
      </c>
      <c r="E46" s="206">
        <v>0</v>
      </c>
      <c r="F46" s="206">
        <v>0</v>
      </c>
      <c r="G46" s="206">
        <v>0.61</v>
      </c>
      <c r="H46" s="206">
        <v>0</v>
      </c>
      <c r="I46" s="206">
        <v>2.78</v>
      </c>
      <c r="J46" s="206">
        <v>0.03</v>
      </c>
      <c r="K46" s="206">
        <v>2.61</v>
      </c>
      <c r="L46" s="206">
        <v>0.74</v>
      </c>
      <c r="M46" s="206">
        <v>0.1</v>
      </c>
      <c r="N46" s="206">
        <v>0.1</v>
      </c>
      <c r="O46" s="206">
        <v>0.06</v>
      </c>
      <c r="P46" s="206">
        <v>4.26</v>
      </c>
      <c r="Q46" s="206">
        <v>0.37</v>
      </c>
      <c r="R46" s="206">
        <v>1.1200000000000001</v>
      </c>
      <c r="S46" s="206">
        <v>0.57999999999999996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2.11</v>
      </c>
      <c r="AD46" s="206">
        <v>0</v>
      </c>
      <c r="AE46" s="206">
        <v>0</v>
      </c>
      <c r="AF46" s="206">
        <v>0</v>
      </c>
      <c r="AG46" s="206">
        <v>50</v>
      </c>
      <c r="AH46" s="206">
        <v>0</v>
      </c>
      <c r="AI46" s="206">
        <v>53.03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0.16</v>
      </c>
      <c r="E47" s="206">
        <v>0</v>
      </c>
      <c r="F47" s="206">
        <v>0</v>
      </c>
      <c r="G47" s="206">
        <v>0.61</v>
      </c>
      <c r="H47" s="206">
        <v>0</v>
      </c>
      <c r="I47" s="206">
        <v>2.78</v>
      </c>
      <c r="J47" s="206">
        <v>0.03</v>
      </c>
      <c r="K47" s="206">
        <v>2.61</v>
      </c>
      <c r="L47" s="206">
        <v>0.81</v>
      </c>
      <c r="M47" s="206">
        <v>0.1</v>
      </c>
      <c r="N47" s="206">
        <v>0.1</v>
      </c>
      <c r="O47" s="206">
        <v>0.06</v>
      </c>
      <c r="P47" s="206">
        <v>4.26</v>
      </c>
      <c r="Q47" s="206">
        <v>0.37</v>
      </c>
      <c r="R47" s="206">
        <v>1.1200000000000001</v>
      </c>
      <c r="S47" s="206">
        <v>0.57999999999999996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2.11</v>
      </c>
      <c r="AD47" s="206">
        <v>0</v>
      </c>
      <c r="AE47" s="206">
        <v>0</v>
      </c>
      <c r="AF47" s="206">
        <v>0</v>
      </c>
      <c r="AG47" s="206">
        <v>50</v>
      </c>
      <c r="AH47" s="206">
        <v>0</v>
      </c>
      <c r="AI47" s="206">
        <v>53.03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0.16</v>
      </c>
      <c r="E48" s="206">
        <v>0</v>
      </c>
      <c r="F48" s="206">
        <v>0</v>
      </c>
      <c r="G48" s="206">
        <v>0.61</v>
      </c>
      <c r="H48" s="206">
        <v>0</v>
      </c>
      <c r="I48" s="206">
        <v>2.78</v>
      </c>
      <c r="J48" s="206">
        <v>0.03</v>
      </c>
      <c r="K48" s="206">
        <v>2.61</v>
      </c>
      <c r="L48" s="206">
        <v>0.81</v>
      </c>
      <c r="M48" s="206">
        <v>0.1</v>
      </c>
      <c r="N48" s="206">
        <v>0.1</v>
      </c>
      <c r="O48" s="206">
        <v>0.06</v>
      </c>
      <c r="P48" s="206">
        <v>4.26</v>
      </c>
      <c r="Q48" s="206">
        <v>0.37</v>
      </c>
      <c r="R48" s="206">
        <v>1.1200000000000001</v>
      </c>
      <c r="S48" s="206">
        <v>0.57999999999999996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2.11</v>
      </c>
      <c r="AD48" s="206">
        <v>0</v>
      </c>
      <c r="AE48" s="206">
        <v>0</v>
      </c>
      <c r="AF48" s="206">
        <v>0</v>
      </c>
      <c r="AG48" s="206">
        <v>50</v>
      </c>
      <c r="AH48" s="206">
        <v>0</v>
      </c>
      <c r="AI48" s="206">
        <v>53.03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0.16</v>
      </c>
      <c r="E49" s="206">
        <v>0</v>
      </c>
      <c r="F49" s="206">
        <v>0</v>
      </c>
      <c r="G49" s="206">
        <v>0.61</v>
      </c>
      <c r="H49" s="206">
        <v>0</v>
      </c>
      <c r="I49" s="206">
        <v>2.78</v>
      </c>
      <c r="J49" s="206">
        <v>0.03</v>
      </c>
      <c r="K49" s="206">
        <v>2.61</v>
      </c>
      <c r="L49" s="206">
        <v>0.81</v>
      </c>
      <c r="M49" s="206">
        <v>0.1</v>
      </c>
      <c r="N49" s="206">
        <v>0.1</v>
      </c>
      <c r="O49" s="206">
        <v>0.06</v>
      </c>
      <c r="P49" s="206">
        <v>4.26</v>
      </c>
      <c r="Q49" s="206">
        <v>0.37</v>
      </c>
      <c r="R49" s="206">
        <v>1.1200000000000001</v>
      </c>
      <c r="S49" s="206">
        <v>0.57999999999999996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2.11</v>
      </c>
      <c r="AD49" s="206">
        <v>0</v>
      </c>
      <c r="AE49" s="206">
        <v>0</v>
      </c>
      <c r="AF49" s="206">
        <v>0</v>
      </c>
      <c r="AG49" s="206">
        <v>50</v>
      </c>
      <c r="AH49" s="206">
        <v>0</v>
      </c>
      <c r="AI49" s="206">
        <v>53.03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0.16</v>
      </c>
      <c r="E50" s="206">
        <v>0</v>
      </c>
      <c r="F50" s="206">
        <v>0</v>
      </c>
      <c r="G50" s="206">
        <v>0.61</v>
      </c>
      <c r="H50" s="206">
        <v>0</v>
      </c>
      <c r="I50" s="206">
        <v>2.78</v>
      </c>
      <c r="J50" s="206">
        <v>0.03</v>
      </c>
      <c r="K50" s="206">
        <v>2.61</v>
      </c>
      <c r="L50" s="206">
        <v>0.81</v>
      </c>
      <c r="M50" s="206">
        <v>0.1</v>
      </c>
      <c r="N50" s="206">
        <v>0.1</v>
      </c>
      <c r="O50" s="206">
        <v>0.06</v>
      </c>
      <c r="P50" s="206">
        <v>4.26</v>
      </c>
      <c r="Q50" s="206">
        <v>0.37</v>
      </c>
      <c r="R50" s="206">
        <v>1.1200000000000001</v>
      </c>
      <c r="S50" s="206">
        <v>0.57999999999999996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2.11</v>
      </c>
      <c r="AD50" s="206">
        <v>0</v>
      </c>
      <c r="AE50" s="206">
        <v>0</v>
      </c>
      <c r="AF50" s="206">
        <v>0</v>
      </c>
      <c r="AG50" s="206">
        <v>50</v>
      </c>
      <c r="AH50" s="206">
        <v>0</v>
      </c>
      <c r="AI50" s="206">
        <v>53.03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0.16</v>
      </c>
      <c r="E51" s="206">
        <v>0</v>
      </c>
      <c r="F51" s="206">
        <v>0</v>
      </c>
      <c r="G51" s="206">
        <v>0.61</v>
      </c>
      <c r="H51" s="206">
        <v>0</v>
      </c>
      <c r="I51" s="206">
        <v>2.76</v>
      </c>
      <c r="J51" s="206">
        <v>0.03</v>
      </c>
      <c r="K51" s="206">
        <v>2.61</v>
      </c>
      <c r="L51" s="206">
        <v>0.81</v>
      </c>
      <c r="M51" s="206">
        <v>0.1</v>
      </c>
      <c r="N51" s="206">
        <v>0.1</v>
      </c>
      <c r="O51" s="206">
        <v>0.06</v>
      </c>
      <c r="P51" s="206">
        <v>4.26</v>
      </c>
      <c r="Q51" s="206">
        <v>0.19</v>
      </c>
      <c r="R51" s="206">
        <v>1.1200000000000001</v>
      </c>
      <c r="S51" s="206">
        <v>0.57999999999999996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2.11</v>
      </c>
      <c r="AD51" s="206">
        <v>0</v>
      </c>
      <c r="AE51" s="206">
        <v>0</v>
      </c>
      <c r="AF51" s="206">
        <v>0</v>
      </c>
      <c r="AG51" s="206">
        <v>50</v>
      </c>
      <c r="AH51" s="206">
        <v>0</v>
      </c>
      <c r="AI51" s="206">
        <v>53.03</v>
      </c>
      <c r="AJ51" s="206">
        <v>0</v>
      </c>
      <c r="AK51" s="206">
        <v>4.1399999999999997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0.16</v>
      </c>
      <c r="E52" s="206">
        <v>0</v>
      </c>
      <c r="F52" s="206">
        <v>0</v>
      </c>
      <c r="G52" s="206">
        <v>0.61</v>
      </c>
      <c r="H52" s="206">
        <v>0</v>
      </c>
      <c r="I52" s="206">
        <v>2.76</v>
      </c>
      <c r="J52" s="206">
        <v>0.03</v>
      </c>
      <c r="K52" s="206">
        <v>2.61</v>
      </c>
      <c r="L52" s="206">
        <v>0.81</v>
      </c>
      <c r="M52" s="206">
        <v>0.1</v>
      </c>
      <c r="N52" s="206">
        <v>0.1</v>
      </c>
      <c r="O52" s="206">
        <v>0.06</v>
      </c>
      <c r="P52" s="206">
        <v>4.26</v>
      </c>
      <c r="Q52" s="206">
        <v>0.19</v>
      </c>
      <c r="R52" s="206">
        <v>1.1200000000000001</v>
      </c>
      <c r="S52" s="206">
        <v>0.57999999999999996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2.11</v>
      </c>
      <c r="AD52" s="206">
        <v>0</v>
      </c>
      <c r="AE52" s="206">
        <v>0</v>
      </c>
      <c r="AF52" s="206">
        <v>0</v>
      </c>
      <c r="AG52" s="206">
        <v>50</v>
      </c>
      <c r="AH52" s="206">
        <v>0</v>
      </c>
      <c r="AI52" s="206">
        <v>53.03</v>
      </c>
      <c r="AJ52" s="206">
        <v>0</v>
      </c>
      <c r="AK52" s="206">
        <v>4.1399999999999997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0.16</v>
      </c>
      <c r="E53" s="206">
        <v>0</v>
      </c>
      <c r="F53" s="206">
        <v>0</v>
      </c>
      <c r="G53" s="206">
        <v>0.61</v>
      </c>
      <c r="H53" s="206">
        <v>0</v>
      </c>
      <c r="I53" s="206">
        <v>2.76</v>
      </c>
      <c r="J53" s="206">
        <v>0.03</v>
      </c>
      <c r="K53" s="206">
        <v>2.61</v>
      </c>
      <c r="L53" s="206">
        <v>0.81</v>
      </c>
      <c r="M53" s="206">
        <v>0.1</v>
      </c>
      <c r="N53" s="206">
        <v>0.1</v>
      </c>
      <c r="O53" s="206">
        <v>0.06</v>
      </c>
      <c r="P53" s="206">
        <v>4.26</v>
      </c>
      <c r="Q53" s="206">
        <v>0.19</v>
      </c>
      <c r="R53" s="206">
        <v>1.1200000000000001</v>
      </c>
      <c r="S53" s="206">
        <v>0.57999999999999996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2.11</v>
      </c>
      <c r="AD53" s="206">
        <v>0</v>
      </c>
      <c r="AE53" s="206">
        <v>0</v>
      </c>
      <c r="AF53" s="206">
        <v>0</v>
      </c>
      <c r="AG53" s="206">
        <v>50</v>
      </c>
      <c r="AH53" s="206">
        <v>0</v>
      </c>
      <c r="AI53" s="206">
        <v>53.03</v>
      </c>
      <c r="AJ53" s="206">
        <v>0</v>
      </c>
      <c r="AK53" s="206">
        <v>4.1399999999999997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0.16</v>
      </c>
      <c r="E54" s="206">
        <v>0</v>
      </c>
      <c r="F54" s="206">
        <v>0</v>
      </c>
      <c r="G54" s="206">
        <v>0.61</v>
      </c>
      <c r="H54" s="206">
        <v>0</v>
      </c>
      <c r="I54" s="206">
        <v>2.76</v>
      </c>
      <c r="J54" s="206">
        <v>0.03</v>
      </c>
      <c r="K54" s="206">
        <v>2.61</v>
      </c>
      <c r="L54" s="206">
        <v>0.81</v>
      </c>
      <c r="M54" s="206">
        <v>0.1</v>
      </c>
      <c r="N54" s="206">
        <v>0.1</v>
      </c>
      <c r="O54" s="206">
        <v>0.06</v>
      </c>
      <c r="P54" s="206">
        <v>4.26</v>
      </c>
      <c r="Q54" s="206">
        <v>0.19</v>
      </c>
      <c r="R54" s="206">
        <v>1.1200000000000001</v>
      </c>
      <c r="S54" s="206">
        <v>0.57999999999999996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50</v>
      </c>
      <c r="AH54" s="206">
        <v>0</v>
      </c>
      <c r="AI54" s="206">
        <v>53.03</v>
      </c>
      <c r="AJ54" s="206">
        <v>0</v>
      </c>
      <c r="AK54" s="206">
        <v>4.1399999999999997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0.16</v>
      </c>
      <c r="E55" s="206">
        <v>0</v>
      </c>
      <c r="F55" s="206">
        <v>0</v>
      </c>
      <c r="G55" s="206">
        <v>0.61</v>
      </c>
      <c r="H55" s="206">
        <v>0</v>
      </c>
      <c r="I55" s="206">
        <v>2.76</v>
      </c>
      <c r="J55" s="206">
        <v>0.03</v>
      </c>
      <c r="K55" s="206">
        <v>2.61</v>
      </c>
      <c r="L55" s="206">
        <v>0.75</v>
      </c>
      <c r="M55" s="206">
        <v>0.1</v>
      </c>
      <c r="N55" s="206">
        <v>0.1</v>
      </c>
      <c r="O55" s="206">
        <v>0.06</v>
      </c>
      <c r="P55" s="206">
        <v>4.26</v>
      </c>
      <c r="Q55" s="206">
        <v>0.2</v>
      </c>
      <c r="R55" s="206">
        <v>1.1200000000000001</v>
      </c>
      <c r="S55" s="206">
        <v>0.57999999999999996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50</v>
      </c>
      <c r="AH55" s="206">
        <v>0</v>
      </c>
      <c r="AI55" s="206">
        <v>53.03</v>
      </c>
      <c r="AJ55" s="206">
        <v>0</v>
      </c>
      <c r="AK55" s="206">
        <v>4.1399999999999997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0.16</v>
      </c>
      <c r="E56" s="206">
        <v>0</v>
      </c>
      <c r="F56" s="206">
        <v>0</v>
      </c>
      <c r="G56" s="206">
        <v>0.61</v>
      </c>
      <c r="H56" s="206">
        <v>0</v>
      </c>
      <c r="I56" s="206">
        <v>2.76</v>
      </c>
      <c r="J56" s="206">
        <v>0.03</v>
      </c>
      <c r="K56" s="206">
        <v>2.61</v>
      </c>
      <c r="L56" s="206">
        <v>0.75</v>
      </c>
      <c r="M56" s="206">
        <v>0.1</v>
      </c>
      <c r="N56" s="206">
        <v>0.1</v>
      </c>
      <c r="O56" s="206">
        <v>0.06</v>
      </c>
      <c r="P56" s="206">
        <v>4.26</v>
      </c>
      <c r="Q56" s="206">
        <v>0.2</v>
      </c>
      <c r="R56" s="206">
        <v>1.1200000000000001</v>
      </c>
      <c r="S56" s="206">
        <v>0.57999999999999996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50</v>
      </c>
      <c r="AH56" s="206">
        <v>0</v>
      </c>
      <c r="AI56" s="206">
        <v>53.03</v>
      </c>
      <c r="AJ56" s="206">
        <v>0</v>
      </c>
      <c r="AK56" s="206">
        <v>4.1399999999999997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0.16</v>
      </c>
      <c r="E57" s="206">
        <v>0</v>
      </c>
      <c r="F57" s="206">
        <v>0</v>
      </c>
      <c r="G57" s="206">
        <v>0.61</v>
      </c>
      <c r="H57" s="206">
        <v>0</v>
      </c>
      <c r="I57" s="206">
        <v>2.76</v>
      </c>
      <c r="J57" s="206">
        <v>0.03</v>
      </c>
      <c r="K57" s="206">
        <v>2.61</v>
      </c>
      <c r="L57" s="206">
        <v>0.75</v>
      </c>
      <c r="M57" s="206">
        <v>0.1</v>
      </c>
      <c r="N57" s="206">
        <v>0.1</v>
      </c>
      <c r="O57" s="206">
        <v>0.06</v>
      </c>
      <c r="P57" s="206">
        <v>4.26</v>
      </c>
      <c r="Q57" s="206">
        <v>0.19</v>
      </c>
      <c r="R57" s="206">
        <v>1.1200000000000001</v>
      </c>
      <c r="S57" s="206">
        <v>0.57999999999999996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0.2</v>
      </c>
      <c r="AD57" s="206">
        <v>0</v>
      </c>
      <c r="AE57" s="206">
        <v>0</v>
      </c>
      <c r="AF57" s="206">
        <v>0</v>
      </c>
      <c r="AG57" s="206">
        <v>50</v>
      </c>
      <c r="AH57" s="206">
        <v>0</v>
      </c>
      <c r="AI57" s="206">
        <v>53.03</v>
      </c>
      <c r="AJ57" s="206">
        <v>0</v>
      </c>
      <c r="AK57" s="206">
        <v>4.1399999999999997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0.16</v>
      </c>
      <c r="E58" s="206">
        <v>0</v>
      </c>
      <c r="F58" s="206">
        <v>0</v>
      </c>
      <c r="G58" s="206">
        <v>0.61</v>
      </c>
      <c r="H58" s="206">
        <v>0</v>
      </c>
      <c r="I58" s="206">
        <v>2.76</v>
      </c>
      <c r="J58" s="206">
        <v>0.03</v>
      </c>
      <c r="K58" s="206">
        <v>2.61</v>
      </c>
      <c r="L58" s="206">
        <v>0.75</v>
      </c>
      <c r="M58" s="206">
        <v>0.1</v>
      </c>
      <c r="N58" s="206">
        <v>0.1</v>
      </c>
      <c r="O58" s="206">
        <v>0.06</v>
      </c>
      <c r="P58" s="206">
        <v>4.26</v>
      </c>
      <c r="Q58" s="206">
        <v>0.19</v>
      </c>
      <c r="R58" s="206">
        <v>1.1200000000000001</v>
      </c>
      <c r="S58" s="206">
        <v>0.57999999999999996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0.2</v>
      </c>
      <c r="AD58" s="206">
        <v>0</v>
      </c>
      <c r="AE58" s="206">
        <v>0</v>
      </c>
      <c r="AF58" s="206">
        <v>0</v>
      </c>
      <c r="AG58" s="206">
        <v>50</v>
      </c>
      <c r="AH58" s="206">
        <v>0</v>
      </c>
      <c r="AI58" s="206">
        <v>53.03</v>
      </c>
      <c r="AJ58" s="206">
        <v>0</v>
      </c>
      <c r="AK58" s="206">
        <v>4.1399999999999997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0.16</v>
      </c>
      <c r="E59" s="206">
        <v>0</v>
      </c>
      <c r="F59" s="206">
        <v>0</v>
      </c>
      <c r="G59" s="206">
        <v>0.61</v>
      </c>
      <c r="H59" s="206">
        <v>0</v>
      </c>
      <c r="I59" s="206">
        <v>2.76</v>
      </c>
      <c r="J59" s="206">
        <v>0.03</v>
      </c>
      <c r="K59" s="206">
        <v>2.61</v>
      </c>
      <c r="L59" s="206">
        <v>0.75</v>
      </c>
      <c r="M59" s="206">
        <v>0.1</v>
      </c>
      <c r="N59" s="206">
        <v>0.1</v>
      </c>
      <c r="O59" s="206">
        <v>0.06</v>
      </c>
      <c r="P59" s="206">
        <v>4.26</v>
      </c>
      <c r="Q59" s="206">
        <v>0.19</v>
      </c>
      <c r="R59" s="206">
        <v>1.1200000000000001</v>
      </c>
      <c r="S59" s="206">
        <v>0.57999999999999996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50</v>
      </c>
      <c r="AH59" s="206">
        <v>0</v>
      </c>
      <c r="AI59" s="206">
        <v>53.03</v>
      </c>
      <c r="AJ59" s="206">
        <v>0</v>
      </c>
      <c r="AK59" s="206">
        <v>4.1399999999999997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0.16</v>
      </c>
      <c r="E60" s="206">
        <v>0</v>
      </c>
      <c r="F60" s="206">
        <v>0</v>
      </c>
      <c r="G60" s="206">
        <v>0.61</v>
      </c>
      <c r="H60" s="206">
        <v>0</v>
      </c>
      <c r="I60" s="206">
        <v>2.76</v>
      </c>
      <c r="J60" s="206">
        <v>0.03</v>
      </c>
      <c r="K60" s="206">
        <v>2.61</v>
      </c>
      <c r="L60" s="206">
        <v>0.75</v>
      </c>
      <c r="M60" s="206">
        <v>0.1</v>
      </c>
      <c r="N60" s="206">
        <v>0.1</v>
      </c>
      <c r="O60" s="206">
        <v>0.06</v>
      </c>
      <c r="P60" s="206">
        <v>4.26</v>
      </c>
      <c r="Q60" s="206">
        <v>0.19</v>
      </c>
      <c r="R60" s="206">
        <v>1.1200000000000001</v>
      </c>
      <c r="S60" s="206">
        <v>0.57999999999999996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50</v>
      </c>
      <c r="AH60" s="206">
        <v>0</v>
      </c>
      <c r="AI60" s="206">
        <v>53.03</v>
      </c>
      <c r="AJ60" s="206">
        <v>0</v>
      </c>
      <c r="AK60" s="206">
        <v>4.1399999999999997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0.16</v>
      </c>
      <c r="E61" s="206">
        <v>0</v>
      </c>
      <c r="F61" s="206">
        <v>0</v>
      </c>
      <c r="G61" s="206">
        <v>0.61</v>
      </c>
      <c r="H61" s="206">
        <v>0</v>
      </c>
      <c r="I61" s="206">
        <v>2.76</v>
      </c>
      <c r="J61" s="206">
        <v>0.03</v>
      </c>
      <c r="K61" s="206">
        <v>2.61</v>
      </c>
      <c r="L61" s="206">
        <v>0.75</v>
      </c>
      <c r="M61" s="206">
        <v>0.1</v>
      </c>
      <c r="N61" s="206">
        <v>0.1</v>
      </c>
      <c r="O61" s="206">
        <v>0.06</v>
      </c>
      <c r="P61" s="206">
        <v>4.26</v>
      </c>
      <c r="Q61" s="206">
        <v>0.19</v>
      </c>
      <c r="R61" s="206">
        <v>1.1200000000000001</v>
      </c>
      <c r="S61" s="206">
        <v>0.57999999999999996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50</v>
      </c>
      <c r="AH61" s="206">
        <v>0</v>
      </c>
      <c r="AI61" s="206">
        <v>53.03</v>
      </c>
      <c r="AJ61" s="206">
        <v>0</v>
      </c>
      <c r="AK61" s="206">
        <v>4.1399999999999997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0.16</v>
      </c>
      <c r="E62" s="206">
        <v>0</v>
      </c>
      <c r="F62" s="206">
        <v>0</v>
      </c>
      <c r="G62" s="206">
        <v>0.61</v>
      </c>
      <c r="H62" s="206">
        <v>0</v>
      </c>
      <c r="I62" s="206">
        <v>2.76</v>
      </c>
      <c r="J62" s="206">
        <v>0.03</v>
      </c>
      <c r="K62" s="206">
        <v>2.61</v>
      </c>
      <c r="L62" s="206">
        <v>0.75</v>
      </c>
      <c r="M62" s="206">
        <v>0.1</v>
      </c>
      <c r="N62" s="206">
        <v>0.1</v>
      </c>
      <c r="O62" s="206">
        <v>0.06</v>
      </c>
      <c r="P62" s="206">
        <v>4.26</v>
      </c>
      <c r="Q62" s="206">
        <v>0.19</v>
      </c>
      <c r="R62" s="206">
        <v>1.1200000000000001</v>
      </c>
      <c r="S62" s="206">
        <v>0.57999999999999996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50</v>
      </c>
      <c r="AH62" s="206">
        <v>0</v>
      </c>
      <c r="AI62" s="206">
        <v>53.03</v>
      </c>
      <c r="AJ62" s="206">
        <v>0</v>
      </c>
      <c r="AK62" s="206">
        <v>4.1399999999999997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0.16</v>
      </c>
      <c r="E63" s="206">
        <v>0</v>
      </c>
      <c r="F63" s="206">
        <v>0</v>
      </c>
      <c r="G63" s="206">
        <v>0.61</v>
      </c>
      <c r="H63" s="206">
        <v>0</v>
      </c>
      <c r="I63" s="206">
        <v>2.76</v>
      </c>
      <c r="J63" s="206">
        <v>0.03</v>
      </c>
      <c r="K63" s="206">
        <v>2.61</v>
      </c>
      <c r="L63" s="206">
        <v>0.75</v>
      </c>
      <c r="M63" s="206">
        <v>0.1</v>
      </c>
      <c r="N63" s="206">
        <v>0.1</v>
      </c>
      <c r="O63" s="206">
        <v>0.06</v>
      </c>
      <c r="P63" s="206">
        <v>4.26</v>
      </c>
      <c r="Q63" s="206">
        <v>0.1</v>
      </c>
      <c r="R63" s="206">
        <v>1.1200000000000001</v>
      </c>
      <c r="S63" s="206">
        <v>0.57999999999999996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50</v>
      </c>
      <c r="AH63" s="206">
        <v>0</v>
      </c>
      <c r="AI63" s="206">
        <v>53.03</v>
      </c>
      <c r="AJ63" s="206">
        <v>0</v>
      </c>
      <c r="AK63" s="206">
        <v>4.1399999999999997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0.16</v>
      </c>
      <c r="E64" s="206">
        <v>0</v>
      </c>
      <c r="F64" s="206">
        <v>0</v>
      </c>
      <c r="G64" s="206">
        <v>0.61</v>
      </c>
      <c r="H64" s="206">
        <v>0</v>
      </c>
      <c r="I64" s="206">
        <v>2.76</v>
      </c>
      <c r="J64" s="206">
        <v>0.03</v>
      </c>
      <c r="K64" s="206">
        <v>2.61</v>
      </c>
      <c r="L64" s="206">
        <v>0.75</v>
      </c>
      <c r="M64" s="206">
        <v>0.1</v>
      </c>
      <c r="N64" s="206">
        <v>0.1</v>
      </c>
      <c r="O64" s="206">
        <v>0.06</v>
      </c>
      <c r="P64" s="206">
        <v>4.26</v>
      </c>
      <c r="Q64" s="206">
        <v>0.11</v>
      </c>
      <c r="R64" s="206">
        <v>1.1200000000000001</v>
      </c>
      <c r="S64" s="206">
        <v>0.57999999999999996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50</v>
      </c>
      <c r="AH64" s="206">
        <v>0</v>
      </c>
      <c r="AI64" s="206">
        <v>53.03</v>
      </c>
      <c r="AJ64" s="206">
        <v>0</v>
      </c>
      <c r="AK64" s="206">
        <v>4.1399999999999997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0.16</v>
      </c>
      <c r="E65" s="206">
        <v>0</v>
      </c>
      <c r="F65" s="206">
        <v>0</v>
      </c>
      <c r="G65" s="206">
        <v>0.61</v>
      </c>
      <c r="H65" s="206">
        <v>0</v>
      </c>
      <c r="I65" s="206">
        <v>2.76</v>
      </c>
      <c r="J65" s="206">
        <v>0.03</v>
      </c>
      <c r="K65" s="206">
        <v>2.61</v>
      </c>
      <c r="L65" s="206">
        <v>0.75</v>
      </c>
      <c r="M65" s="206">
        <v>0.1</v>
      </c>
      <c r="N65" s="206">
        <v>0.1</v>
      </c>
      <c r="O65" s="206">
        <v>0.06</v>
      </c>
      <c r="P65" s="206">
        <v>4.26</v>
      </c>
      <c r="Q65" s="206">
        <v>0.11</v>
      </c>
      <c r="R65" s="206">
        <v>1.1200000000000001</v>
      </c>
      <c r="S65" s="206">
        <v>0.57999999999999996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2.11</v>
      </c>
      <c r="AD65" s="206">
        <v>0</v>
      </c>
      <c r="AE65" s="206">
        <v>0</v>
      </c>
      <c r="AF65" s="206">
        <v>0</v>
      </c>
      <c r="AG65" s="206">
        <v>50</v>
      </c>
      <c r="AH65" s="206">
        <v>0</v>
      </c>
      <c r="AI65" s="206">
        <v>53.03</v>
      </c>
      <c r="AJ65" s="206">
        <v>0</v>
      </c>
      <c r="AK65" s="206">
        <v>4.1399999999999997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0.16</v>
      </c>
      <c r="E66" s="206">
        <v>0</v>
      </c>
      <c r="F66" s="206">
        <v>0</v>
      </c>
      <c r="G66" s="206">
        <v>0.61</v>
      </c>
      <c r="H66" s="206">
        <v>0</v>
      </c>
      <c r="I66" s="206">
        <v>2.76</v>
      </c>
      <c r="J66" s="206">
        <v>0.03</v>
      </c>
      <c r="K66" s="206">
        <v>2.61</v>
      </c>
      <c r="L66" s="206">
        <v>0.75</v>
      </c>
      <c r="M66" s="206">
        <v>0.1</v>
      </c>
      <c r="N66" s="206">
        <v>0.1</v>
      </c>
      <c r="O66" s="206">
        <v>0.06</v>
      </c>
      <c r="P66" s="206">
        <v>4.26</v>
      </c>
      <c r="Q66" s="206">
        <v>0.3</v>
      </c>
      <c r="R66" s="206">
        <v>1.1200000000000001</v>
      </c>
      <c r="S66" s="206">
        <v>0.57999999999999996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2.11</v>
      </c>
      <c r="AD66" s="206">
        <v>0</v>
      </c>
      <c r="AE66" s="206">
        <v>0</v>
      </c>
      <c r="AF66" s="206">
        <v>0</v>
      </c>
      <c r="AG66" s="206">
        <v>50</v>
      </c>
      <c r="AH66" s="206">
        <v>0</v>
      </c>
      <c r="AI66" s="206">
        <v>53.03</v>
      </c>
      <c r="AJ66" s="206">
        <v>0</v>
      </c>
      <c r="AK66" s="206">
        <v>4.1399999999999997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0.16</v>
      </c>
      <c r="E67" s="206">
        <v>0</v>
      </c>
      <c r="F67" s="206">
        <v>0</v>
      </c>
      <c r="G67" s="206">
        <v>0.61</v>
      </c>
      <c r="H67" s="206">
        <v>0</v>
      </c>
      <c r="I67" s="206">
        <v>2.76</v>
      </c>
      <c r="J67" s="206">
        <v>0.03</v>
      </c>
      <c r="K67" s="206">
        <v>2.61</v>
      </c>
      <c r="L67" s="206">
        <v>0.76</v>
      </c>
      <c r="M67" s="206">
        <v>0.1</v>
      </c>
      <c r="N67" s="206">
        <v>0.1</v>
      </c>
      <c r="O67" s="206">
        <v>0.06</v>
      </c>
      <c r="P67" s="206">
        <v>4.26</v>
      </c>
      <c r="Q67" s="206">
        <v>0.3</v>
      </c>
      <c r="R67" s="206">
        <v>1.1200000000000001</v>
      </c>
      <c r="S67" s="206">
        <v>0.57999999999999996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2.11</v>
      </c>
      <c r="AD67" s="206">
        <v>0</v>
      </c>
      <c r="AE67" s="206">
        <v>0</v>
      </c>
      <c r="AF67" s="206">
        <v>0</v>
      </c>
      <c r="AG67" s="206">
        <v>50</v>
      </c>
      <c r="AH67" s="206">
        <v>0</v>
      </c>
      <c r="AI67" s="206">
        <v>53.03</v>
      </c>
      <c r="AJ67" s="206">
        <v>0</v>
      </c>
      <c r="AK67" s="206">
        <v>4.1399999999999997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0.16</v>
      </c>
      <c r="E68" s="206">
        <v>0</v>
      </c>
      <c r="F68" s="206">
        <v>0</v>
      </c>
      <c r="G68" s="206">
        <v>0.61</v>
      </c>
      <c r="H68" s="206">
        <v>0</v>
      </c>
      <c r="I68" s="206">
        <v>2.76</v>
      </c>
      <c r="J68" s="206">
        <v>0.03</v>
      </c>
      <c r="K68" s="206">
        <v>2.61</v>
      </c>
      <c r="L68" s="206">
        <v>0.69</v>
      </c>
      <c r="M68" s="206">
        <v>0.1</v>
      </c>
      <c r="N68" s="206">
        <v>0.1</v>
      </c>
      <c r="O68" s="206">
        <v>0.06</v>
      </c>
      <c r="P68" s="206">
        <v>4.26</v>
      </c>
      <c r="Q68" s="206">
        <v>0.3</v>
      </c>
      <c r="R68" s="206">
        <v>1.1200000000000001</v>
      </c>
      <c r="S68" s="206">
        <v>0.57999999999999996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2.11</v>
      </c>
      <c r="AD68" s="206">
        <v>0</v>
      </c>
      <c r="AE68" s="206">
        <v>0</v>
      </c>
      <c r="AF68" s="206">
        <v>0</v>
      </c>
      <c r="AG68" s="206">
        <v>50</v>
      </c>
      <c r="AH68" s="206">
        <v>0</v>
      </c>
      <c r="AI68" s="206">
        <v>53.03</v>
      </c>
      <c r="AJ68" s="206">
        <v>0</v>
      </c>
      <c r="AK68" s="206">
        <v>4.1399999999999997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0.16</v>
      </c>
      <c r="E69" s="206">
        <v>0</v>
      </c>
      <c r="F69" s="206">
        <v>0</v>
      </c>
      <c r="G69" s="206">
        <v>0.61</v>
      </c>
      <c r="H69" s="206">
        <v>0</v>
      </c>
      <c r="I69" s="206">
        <v>2.76</v>
      </c>
      <c r="J69" s="206">
        <v>0.03</v>
      </c>
      <c r="K69" s="206">
        <v>2.61</v>
      </c>
      <c r="L69" s="206">
        <v>0.79</v>
      </c>
      <c r="M69" s="206">
        <v>0.1</v>
      </c>
      <c r="N69" s="206">
        <v>0.1</v>
      </c>
      <c r="O69" s="206">
        <v>0.06</v>
      </c>
      <c r="P69" s="206">
        <v>4.26</v>
      </c>
      <c r="Q69" s="206">
        <v>0.35</v>
      </c>
      <c r="R69" s="206">
        <v>1.1200000000000001</v>
      </c>
      <c r="S69" s="206">
        <v>0.57999999999999996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2.11</v>
      </c>
      <c r="AD69" s="206">
        <v>0</v>
      </c>
      <c r="AE69" s="206">
        <v>0</v>
      </c>
      <c r="AF69" s="206">
        <v>0</v>
      </c>
      <c r="AG69" s="206">
        <v>50</v>
      </c>
      <c r="AH69" s="206">
        <v>0</v>
      </c>
      <c r="AI69" s="206">
        <v>53.03</v>
      </c>
      <c r="AJ69" s="206">
        <v>0</v>
      </c>
      <c r="AK69" s="206">
        <v>4.1399999999999997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0.16</v>
      </c>
      <c r="E70" s="206">
        <v>0</v>
      </c>
      <c r="F70" s="206">
        <v>0</v>
      </c>
      <c r="G70" s="206">
        <v>0.61</v>
      </c>
      <c r="H70" s="206">
        <v>0</v>
      </c>
      <c r="I70" s="206">
        <v>2.76</v>
      </c>
      <c r="J70" s="206">
        <v>0.03</v>
      </c>
      <c r="K70" s="206">
        <v>2.61</v>
      </c>
      <c r="L70" s="206">
        <v>0.83</v>
      </c>
      <c r="M70" s="206">
        <v>0.1</v>
      </c>
      <c r="N70" s="206">
        <v>0.1</v>
      </c>
      <c r="O70" s="206">
        <v>0.06</v>
      </c>
      <c r="P70" s="206">
        <v>4.26</v>
      </c>
      <c r="Q70" s="206">
        <v>0.37</v>
      </c>
      <c r="R70" s="206">
        <v>1.1200000000000001</v>
      </c>
      <c r="S70" s="206">
        <v>0.57999999999999996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50</v>
      </c>
      <c r="AH70" s="206">
        <v>0</v>
      </c>
      <c r="AI70" s="206">
        <v>53.03</v>
      </c>
      <c r="AJ70" s="206">
        <v>0</v>
      </c>
      <c r="AK70" s="206">
        <v>4.1399999999999997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0.16</v>
      </c>
      <c r="E71" s="206">
        <v>0</v>
      </c>
      <c r="F71" s="206">
        <v>0</v>
      </c>
      <c r="G71" s="206">
        <v>0.61</v>
      </c>
      <c r="H71" s="206">
        <v>0</v>
      </c>
      <c r="I71" s="206">
        <v>2.78</v>
      </c>
      <c r="J71" s="206">
        <v>0.03</v>
      </c>
      <c r="K71" s="206">
        <v>2.61</v>
      </c>
      <c r="L71" s="206">
        <v>0.86</v>
      </c>
      <c r="M71" s="206">
        <v>0.1</v>
      </c>
      <c r="N71" s="206">
        <v>0.1</v>
      </c>
      <c r="O71" s="206">
        <v>0.06</v>
      </c>
      <c r="P71" s="206">
        <v>4.26</v>
      </c>
      <c r="Q71" s="206">
        <v>0.37</v>
      </c>
      <c r="R71" s="206">
        <v>1.1200000000000001</v>
      </c>
      <c r="S71" s="206">
        <v>0.57999999999999996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50</v>
      </c>
      <c r="AH71" s="206">
        <v>0</v>
      </c>
      <c r="AI71" s="206">
        <v>53.03</v>
      </c>
      <c r="AJ71" s="206">
        <v>0</v>
      </c>
      <c r="AK71" s="206">
        <v>4.93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0.16</v>
      </c>
      <c r="E72" s="206">
        <v>0</v>
      </c>
      <c r="F72" s="206">
        <v>0</v>
      </c>
      <c r="G72" s="206">
        <v>0.61</v>
      </c>
      <c r="H72" s="206">
        <v>0</v>
      </c>
      <c r="I72" s="206">
        <v>2.78</v>
      </c>
      <c r="J72" s="206">
        <v>0.03</v>
      </c>
      <c r="K72" s="206">
        <v>2.61</v>
      </c>
      <c r="L72" s="206">
        <v>0.83</v>
      </c>
      <c r="M72" s="206">
        <v>0.1</v>
      </c>
      <c r="N72" s="206">
        <v>0.1</v>
      </c>
      <c r="O72" s="206">
        <v>0.06</v>
      </c>
      <c r="P72" s="206">
        <v>4.26</v>
      </c>
      <c r="Q72" s="206">
        <v>0.37</v>
      </c>
      <c r="R72" s="206">
        <v>1.1200000000000001</v>
      </c>
      <c r="S72" s="206">
        <v>0.57999999999999996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50</v>
      </c>
      <c r="AH72" s="206">
        <v>0</v>
      </c>
      <c r="AI72" s="206">
        <v>53.03</v>
      </c>
      <c r="AJ72" s="206">
        <v>0</v>
      </c>
      <c r="AK72" s="206">
        <v>4.93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0.16</v>
      </c>
      <c r="E73" s="206">
        <v>0</v>
      </c>
      <c r="F73" s="206">
        <v>0</v>
      </c>
      <c r="G73" s="206">
        <v>0.61</v>
      </c>
      <c r="H73" s="206">
        <v>0</v>
      </c>
      <c r="I73" s="206">
        <v>2.78</v>
      </c>
      <c r="J73" s="206">
        <v>0.03</v>
      </c>
      <c r="K73" s="206">
        <v>2.61</v>
      </c>
      <c r="L73" s="206">
        <v>0.81</v>
      </c>
      <c r="M73" s="206">
        <v>0.1</v>
      </c>
      <c r="N73" s="206">
        <v>0.1</v>
      </c>
      <c r="O73" s="206">
        <v>0.06</v>
      </c>
      <c r="P73" s="206">
        <v>4.26</v>
      </c>
      <c r="Q73" s="206">
        <v>0.37</v>
      </c>
      <c r="R73" s="206">
        <v>1.1200000000000001</v>
      </c>
      <c r="S73" s="206">
        <v>0.57999999999999996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50</v>
      </c>
      <c r="AH73" s="206">
        <v>0</v>
      </c>
      <c r="AI73" s="206">
        <v>53.03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0.16</v>
      </c>
      <c r="E74" s="206">
        <v>0</v>
      </c>
      <c r="F74" s="206">
        <v>0</v>
      </c>
      <c r="G74" s="206">
        <v>0.61</v>
      </c>
      <c r="H74" s="206">
        <v>0</v>
      </c>
      <c r="I74" s="206">
        <v>2.78</v>
      </c>
      <c r="J74" s="206">
        <v>0.03</v>
      </c>
      <c r="K74" s="206">
        <v>2.61</v>
      </c>
      <c r="L74" s="206">
        <v>0.78</v>
      </c>
      <c r="M74" s="206">
        <v>0.1</v>
      </c>
      <c r="N74" s="206">
        <v>0.1</v>
      </c>
      <c r="O74" s="206">
        <v>0.06</v>
      </c>
      <c r="P74" s="206">
        <v>4.26</v>
      </c>
      <c r="Q74" s="206">
        <v>0.37</v>
      </c>
      <c r="R74" s="206">
        <v>1.1200000000000001</v>
      </c>
      <c r="S74" s="206">
        <v>0.57999999999999996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50</v>
      </c>
      <c r="AH74" s="206">
        <v>0</v>
      </c>
      <c r="AI74" s="206">
        <v>53.03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0.16</v>
      </c>
      <c r="E75" s="206">
        <v>0</v>
      </c>
      <c r="F75" s="206">
        <v>0</v>
      </c>
      <c r="G75" s="206">
        <v>0.61</v>
      </c>
      <c r="H75" s="206">
        <v>0</v>
      </c>
      <c r="I75" s="206">
        <v>2.78</v>
      </c>
      <c r="J75" s="206">
        <v>0.03</v>
      </c>
      <c r="K75" s="206">
        <v>2.61</v>
      </c>
      <c r="L75" s="206">
        <v>0.77</v>
      </c>
      <c r="M75" s="206">
        <v>0.1</v>
      </c>
      <c r="N75" s="206">
        <v>0.1</v>
      </c>
      <c r="O75" s="206">
        <v>0.06</v>
      </c>
      <c r="P75" s="206">
        <v>4.26</v>
      </c>
      <c r="Q75" s="206">
        <v>0.37</v>
      </c>
      <c r="R75" s="206">
        <v>1.1200000000000001</v>
      </c>
      <c r="S75" s="206">
        <v>0.57999999999999996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50</v>
      </c>
      <c r="AH75" s="206">
        <v>0</v>
      </c>
      <c r="AI75" s="206">
        <v>53.03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0.16</v>
      </c>
      <c r="E76" s="206">
        <v>0</v>
      </c>
      <c r="F76" s="206">
        <v>0</v>
      </c>
      <c r="G76" s="206">
        <v>0.61</v>
      </c>
      <c r="H76" s="206">
        <v>0</v>
      </c>
      <c r="I76" s="206">
        <v>2.78</v>
      </c>
      <c r="J76" s="206">
        <v>0.03</v>
      </c>
      <c r="K76" s="206">
        <v>2.61</v>
      </c>
      <c r="L76" s="206">
        <v>0.77</v>
      </c>
      <c r="M76" s="206">
        <v>0.1</v>
      </c>
      <c r="N76" s="206">
        <v>0.1</v>
      </c>
      <c r="O76" s="206">
        <v>0.06</v>
      </c>
      <c r="P76" s="206">
        <v>4.26</v>
      </c>
      <c r="Q76" s="206">
        <v>0.37</v>
      </c>
      <c r="R76" s="206">
        <v>1.1200000000000001</v>
      </c>
      <c r="S76" s="206">
        <v>0.57999999999999996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50</v>
      </c>
      <c r="AH76" s="206">
        <v>0</v>
      </c>
      <c r="AI76" s="206">
        <v>53.03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0.16</v>
      </c>
      <c r="E77" s="206">
        <v>0</v>
      </c>
      <c r="F77" s="206">
        <v>0</v>
      </c>
      <c r="G77" s="206">
        <v>0.61</v>
      </c>
      <c r="H77" s="206">
        <v>0</v>
      </c>
      <c r="I77" s="206">
        <v>2.78</v>
      </c>
      <c r="J77" s="206">
        <v>0.03</v>
      </c>
      <c r="K77" s="206">
        <v>2.61</v>
      </c>
      <c r="L77" s="206">
        <v>0.77</v>
      </c>
      <c r="M77" s="206">
        <v>0.1</v>
      </c>
      <c r="N77" s="206">
        <v>0.1</v>
      </c>
      <c r="O77" s="206">
        <v>0.06</v>
      </c>
      <c r="P77" s="206">
        <v>4.26</v>
      </c>
      <c r="Q77" s="206">
        <v>0.37</v>
      </c>
      <c r="R77" s="206">
        <v>1.1200000000000001</v>
      </c>
      <c r="S77" s="206">
        <v>0.57999999999999996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2.77</v>
      </c>
      <c r="AD77" s="206">
        <v>0</v>
      </c>
      <c r="AE77" s="206">
        <v>0</v>
      </c>
      <c r="AF77" s="206">
        <v>0</v>
      </c>
      <c r="AG77" s="206">
        <v>50</v>
      </c>
      <c r="AH77" s="206">
        <v>0</v>
      </c>
      <c r="AI77" s="206">
        <v>53.03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0.16</v>
      </c>
      <c r="E78" s="206">
        <v>0</v>
      </c>
      <c r="F78" s="206">
        <v>0</v>
      </c>
      <c r="G78" s="206">
        <v>0.61</v>
      </c>
      <c r="H78" s="206">
        <v>0</v>
      </c>
      <c r="I78" s="206">
        <v>2.78</v>
      </c>
      <c r="J78" s="206">
        <v>0.03</v>
      </c>
      <c r="K78" s="206">
        <v>2.61</v>
      </c>
      <c r="L78" s="206">
        <v>0.77</v>
      </c>
      <c r="M78" s="206">
        <v>0.1</v>
      </c>
      <c r="N78" s="206">
        <v>0.1</v>
      </c>
      <c r="O78" s="206">
        <v>0.06</v>
      </c>
      <c r="P78" s="206">
        <v>4.26</v>
      </c>
      <c r="Q78" s="206">
        <v>0.37</v>
      </c>
      <c r="R78" s="206">
        <v>1.1200000000000001</v>
      </c>
      <c r="S78" s="206">
        <v>0.57999999999999996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2.77</v>
      </c>
      <c r="AD78" s="206">
        <v>0</v>
      </c>
      <c r="AE78" s="206">
        <v>0</v>
      </c>
      <c r="AF78" s="206">
        <v>0</v>
      </c>
      <c r="AG78" s="206">
        <v>50</v>
      </c>
      <c r="AH78" s="206">
        <v>0</v>
      </c>
      <c r="AI78" s="206">
        <v>53.03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0.16</v>
      </c>
      <c r="E79" s="206">
        <v>0</v>
      </c>
      <c r="F79" s="206">
        <v>0</v>
      </c>
      <c r="G79" s="206">
        <v>0.61</v>
      </c>
      <c r="H79" s="206">
        <v>0</v>
      </c>
      <c r="I79" s="206">
        <v>2.78</v>
      </c>
      <c r="J79" s="206">
        <v>0.03</v>
      </c>
      <c r="K79" s="206">
        <v>2.61</v>
      </c>
      <c r="L79" s="206">
        <v>0.77</v>
      </c>
      <c r="M79" s="206">
        <v>0.1</v>
      </c>
      <c r="N79" s="206">
        <v>0.1</v>
      </c>
      <c r="O79" s="206">
        <v>0.06</v>
      </c>
      <c r="P79" s="206">
        <v>4.26</v>
      </c>
      <c r="Q79" s="206">
        <v>0.37</v>
      </c>
      <c r="R79" s="206">
        <v>1.1200000000000001</v>
      </c>
      <c r="S79" s="206">
        <v>0.57999999999999996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2.77</v>
      </c>
      <c r="AD79" s="206">
        <v>0</v>
      </c>
      <c r="AE79" s="206">
        <v>0</v>
      </c>
      <c r="AF79" s="206">
        <v>0</v>
      </c>
      <c r="AG79" s="206">
        <v>50</v>
      </c>
      <c r="AH79" s="206">
        <v>0</v>
      </c>
      <c r="AI79" s="206">
        <v>53.03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0.16</v>
      </c>
      <c r="E80" s="206">
        <v>0</v>
      </c>
      <c r="F80" s="206">
        <v>0</v>
      </c>
      <c r="G80" s="206">
        <v>0.61</v>
      </c>
      <c r="H80" s="206">
        <v>0</v>
      </c>
      <c r="I80" s="206">
        <v>2.78</v>
      </c>
      <c r="J80" s="206">
        <v>0.03</v>
      </c>
      <c r="K80" s="206">
        <v>2.61</v>
      </c>
      <c r="L80" s="206">
        <v>0.77</v>
      </c>
      <c r="M80" s="206">
        <v>0.1</v>
      </c>
      <c r="N80" s="206">
        <v>0.1</v>
      </c>
      <c r="O80" s="206">
        <v>0.06</v>
      </c>
      <c r="P80" s="206">
        <v>4.26</v>
      </c>
      <c r="Q80" s="206">
        <v>0.37</v>
      </c>
      <c r="R80" s="206">
        <v>1.1200000000000001</v>
      </c>
      <c r="S80" s="206">
        <v>0.57999999999999996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2.77</v>
      </c>
      <c r="AD80" s="206">
        <v>0</v>
      </c>
      <c r="AE80" s="206">
        <v>0</v>
      </c>
      <c r="AF80" s="206">
        <v>0</v>
      </c>
      <c r="AG80" s="206">
        <v>50</v>
      </c>
      <c r="AH80" s="206">
        <v>0</v>
      </c>
      <c r="AI80" s="206">
        <v>53.03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0.16</v>
      </c>
      <c r="E81" s="206">
        <v>0</v>
      </c>
      <c r="F81" s="206">
        <v>0</v>
      </c>
      <c r="G81" s="206">
        <v>0.61</v>
      </c>
      <c r="H81" s="206">
        <v>0</v>
      </c>
      <c r="I81" s="206">
        <v>2.78</v>
      </c>
      <c r="J81" s="206">
        <v>0.03</v>
      </c>
      <c r="K81" s="206">
        <v>2.61</v>
      </c>
      <c r="L81" s="206">
        <v>0.74</v>
      </c>
      <c r="M81" s="206">
        <v>0.1</v>
      </c>
      <c r="N81" s="206">
        <v>0.1</v>
      </c>
      <c r="O81" s="206">
        <v>0.06</v>
      </c>
      <c r="P81" s="206">
        <v>4.26</v>
      </c>
      <c r="Q81" s="206">
        <v>0.37</v>
      </c>
      <c r="R81" s="206">
        <v>1.1200000000000001</v>
      </c>
      <c r="S81" s="206">
        <v>0.57999999999999996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2.77</v>
      </c>
      <c r="AD81" s="206">
        <v>0</v>
      </c>
      <c r="AE81" s="206">
        <v>0</v>
      </c>
      <c r="AF81" s="206">
        <v>0</v>
      </c>
      <c r="AG81" s="206">
        <v>50</v>
      </c>
      <c r="AH81" s="206">
        <v>0</v>
      </c>
      <c r="AI81" s="206">
        <v>53.03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0.16</v>
      </c>
      <c r="E82" s="206">
        <v>0</v>
      </c>
      <c r="F82" s="206">
        <v>0</v>
      </c>
      <c r="G82" s="206">
        <v>0.61</v>
      </c>
      <c r="H82" s="206">
        <v>0</v>
      </c>
      <c r="I82" s="206">
        <v>2.78</v>
      </c>
      <c r="J82" s="206">
        <v>0.03</v>
      </c>
      <c r="K82" s="206">
        <v>2.61</v>
      </c>
      <c r="L82" s="206">
        <v>0.74</v>
      </c>
      <c r="M82" s="206">
        <v>0.1</v>
      </c>
      <c r="N82" s="206">
        <v>0.1</v>
      </c>
      <c r="O82" s="206">
        <v>0.06</v>
      </c>
      <c r="P82" s="206">
        <v>4.26</v>
      </c>
      <c r="Q82" s="206">
        <v>0.37</v>
      </c>
      <c r="R82" s="206">
        <v>1.1200000000000001</v>
      </c>
      <c r="S82" s="206">
        <v>0.57999999999999996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50</v>
      </c>
      <c r="AH82" s="206">
        <v>0</v>
      </c>
      <c r="AI82" s="206">
        <v>53.03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0.16</v>
      </c>
      <c r="E83" s="206">
        <v>0</v>
      </c>
      <c r="F83" s="206">
        <v>0</v>
      </c>
      <c r="G83" s="206">
        <v>0.61</v>
      </c>
      <c r="H83" s="206">
        <v>0</v>
      </c>
      <c r="I83" s="206">
        <v>2.81</v>
      </c>
      <c r="J83" s="206">
        <v>0.03</v>
      </c>
      <c r="K83" s="206">
        <v>2.61</v>
      </c>
      <c r="L83" s="206">
        <v>0.74</v>
      </c>
      <c r="M83" s="206">
        <v>0.1</v>
      </c>
      <c r="N83" s="206">
        <v>0.1</v>
      </c>
      <c r="O83" s="206">
        <v>0.06</v>
      </c>
      <c r="P83" s="206">
        <v>4.26</v>
      </c>
      <c r="Q83" s="206">
        <v>0.37</v>
      </c>
      <c r="R83" s="206">
        <v>1.1200000000000001</v>
      </c>
      <c r="S83" s="206">
        <v>0.57999999999999996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50</v>
      </c>
      <c r="AH83" s="206">
        <v>0</v>
      </c>
      <c r="AI83" s="206">
        <v>53.03</v>
      </c>
      <c r="AJ83" s="206">
        <v>0</v>
      </c>
      <c r="AK83" s="206">
        <v>4.93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0.16</v>
      </c>
      <c r="E84" s="206">
        <v>0</v>
      </c>
      <c r="F84" s="206">
        <v>0</v>
      </c>
      <c r="G84" s="206">
        <v>0.61</v>
      </c>
      <c r="H84" s="206">
        <v>0</v>
      </c>
      <c r="I84" s="206">
        <v>2.81</v>
      </c>
      <c r="J84" s="206">
        <v>0.03</v>
      </c>
      <c r="K84" s="206">
        <v>2.61</v>
      </c>
      <c r="L84" s="206">
        <v>0.74</v>
      </c>
      <c r="M84" s="206">
        <v>0.1</v>
      </c>
      <c r="N84" s="206">
        <v>0.1</v>
      </c>
      <c r="O84" s="206">
        <v>0.06</v>
      </c>
      <c r="P84" s="206">
        <v>4.26</v>
      </c>
      <c r="Q84" s="206">
        <v>0.37</v>
      </c>
      <c r="R84" s="206">
        <v>1.1200000000000001</v>
      </c>
      <c r="S84" s="206">
        <v>0.57999999999999996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50</v>
      </c>
      <c r="AH84" s="206">
        <v>0</v>
      </c>
      <c r="AI84" s="206">
        <v>53.03</v>
      </c>
      <c r="AJ84" s="206">
        <v>0</v>
      </c>
      <c r="AK84" s="206">
        <v>4.93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0.16</v>
      </c>
      <c r="E85" s="206">
        <v>0</v>
      </c>
      <c r="F85" s="206">
        <v>0</v>
      </c>
      <c r="G85" s="206">
        <v>0.61</v>
      </c>
      <c r="H85" s="206">
        <v>0</v>
      </c>
      <c r="I85" s="206">
        <v>2.81</v>
      </c>
      <c r="J85" s="206">
        <v>0.03</v>
      </c>
      <c r="K85" s="206">
        <v>2.61</v>
      </c>
      <c r="L85" s="206">
        <v>0.74</v>
      </c>
      <c r="M85" s="206">
        <v>0.1</v>
      </c>
      <c r="N85" s="206">
        <v>0.1</v>
      </c>
      <c r="O85" s="206">
        <v>0.06</v>
      </c>
      <c r="P85" s="206">
        <v>4.26</v>
      </c>
      <c r="Q85" s="206">
        <v>0.37</v>
      </c>
      <c r="R85" s="206">
        <v>1.1200000000000001</v>
      </c>
      <c r="S85" s="206">
        <v>0.57999999999999996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2.11</v>
      </c>
      <c r="AD85" s="206">
        <v>0</v>
      </c>
      <c r="AE85" s="206">
        <v>0</v>
      </c>
      <c r="AF85" s="206">
        <v>0</v>
      </c>
      <c r="AG85" s="206">
        <v>50</v>
      </c>
      <c r="AH85" s="206">
        <v>0</v>
      </c>
      <c r="AI85" s="206">
        <v>53.03</v>
      </c>
      <c r="AJ85" s="206">
        <v>0</v>
      </c>
      <c r="AK85" s="206">
        <v>4.93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0.16</v>
      </c>
      <c r="E86" s="206">
        <v>0</v>
      </c>
      <c r="F86" s="206">
        <v>0</v>
      </c>
      <c r="G86" s="206">
        <v>0.61</v>
      </c>
      <c r="H86" s="206">
        <v>0</v>
      </c>
      <c r="I86" s="206">
        <v>2.81</v>
      </c>
      <c r="J86" s="206">
        <v>0.03</v>
      </c>
      <c r="K86" s="206">
        <v>2.61</v>
      </c>
      <c r="L86" s="206">
        <v>0.74</v>
      </c>
      <c r="M86" s="206">
        <v>0.1</v>
      </c>
      <c r="N86" s="206">
        <v>0.1</v>
      </c>
      <c r="O86" s="206">
        <v>0.06</v>
      </c>
      <c r="P86" s="206">
        <v>4.26</v>
      </c>
      <c r="Q86" s="206">
        <v>0.37</v>
      </c>
      <c r="R86" s="206">
        <v>1.1200000000000001</v>
      </c>
      <c r="S86" s="206">
        <v>0.57999999999999996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2.11</v>
      </c>
      <c r="AD86" s="206">
        <v>0</v>
      </c>
      <c r="AE86" s="206">
        <v>0</v>
      </c>
      <c r="AF86" s="206">
        <v>0</v>
      </c>
      <c r="AG86" s="206">
        <v>50</v>
      </c>
      <c r="AH86" s="206">
        <v>0</v>
      </c>
      <c r="AI86" s="206">
        <v>53.03</v>
      </c>
      <c r="AJ86" s="206">
        <v>0</v>
      </c>
      <c r="AK86" s="206">
        <v>4.93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0.16</v>
      </c>
      <c r="E87" s="206">
        <v>0</v>
      </c>
      <c r="F87" s="206">
        <v>0</v>
      </c>
      <c r="G87" s="206">
        <v>0.61</v>
      </c>
      <c r="H87" s="206">
        <v>0</v>
      </c>
      <c r="I87" s="206">
        <v>2.81</v>
      </c>
      <c r="J87" s="206">
        <v>0.03</v>
      </c>
      <c r="K87" s="206">
        <v>2.61</v>
      </c>
      <c r="L87" s="206">
        <v>0.74</v>
      </c>
      <c r="M87" s="206">
        <v>0.1</v>
      </c>
      <c r="N87" s="206">
        <v>0.1</v>
      </c>
      <c r="O87" s="206">
        <v>0.06</v>
      </c>
      <c r="P87" s="206">
        <v>4.26</v>
      </c>
      <c r="Q87" s="206">
        <v>0.37</v>
      </c>
      <c r="R87" s="206">
        <v>1.1200000000000001</v>
      </c>
      <c r="S87" s="206">
        <v>0.57999999999999996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2.11</v>
      </c>
      <c r="AD87" s="206">
        <v>0</v>
      </c>
      <c r="AE87" s="206">
        <v>0</v>
      </c>
      <c r="AF87" s="206">
        <v>0</v>
      </c>
      <c r="AG87" s="206">
        <v>50</v>
      </c>
      <c r="AH87" s="206">
        <v>0</v>
      </c>
      <c r="AI87" s="206">
        <v>53.03</v>
      </c>
      <c r="AJ87" s="206">
        <v>0</v>
      </c>
      <c r="AK87" s="206">
        <v>4.1399999999999997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0.16</v>
      </c>
      <c r="E88" s="206">
        <v>0</v>
      </c>
      <c r="F88" s="206">
        <v>0</v>
      </c>
      <c r="G88" s="206">
        <v>0.61</v>
      </c>
      <c r="H88" s="206">
        <v>0</v>
      </c>
      <c r="I88" s="206">
        <v>2.81</v>
      </c>
      <c r="J88" s="206">
        <v>0.03</v>
      </c>
      <c r="K88" s="206">
        <v>2.61</v>
      </c>
      <c r="L88" s="206">
        <v>0.74</v>
      </c>
      <c r="M88" s="206">
        <v>0.1</v>
      </c>
      <c r="N88" s="206">
        <v>0.1</v>
      </c>
      <c r="O88" s="206">
        <v>0.06</v>
      </c>
      <c r="P88" s="206">
        <v>4.26</v>
      </c>
      <c r="Q88" s="206">
        <v>0.37</v>
      </c>
      <c r="R88" s="206">
        <v>1.1200000000000001</v>
      </c>
      <c r="S88" s="206">
        <v>0.57999999999999996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2.11</v>
      </c>
      <c r="AD88" s="206">
        <v>0</v>
      </c>
      <c r="AE88" s="206">
        <v>0</v>
      </c>
      <c r="AF88" s="206">
        <v>0</v>
      </c>
      <c r="AG88" s="206">
        <v>50</v>
      </c>
      <c r="AH88" s="206">
        <v>0</v>
      </c>
      <c r="AI88" s="206">
        <v>53.03</v>
      </c>
      <c r="AJ88" s="206">
        <v>0</v>
      </c>
      <c r="AK88" s="206">
        <v>4.1399999999999997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0.16</v>
      </c>
      <c r="E89" s="206">
        <v>0</v>
      </c>
      <c r="F89" s="206">
        <v>0</v>
      </c>
      <c r="G89" s="206">
        <v>0.61</v>
      </c>
      <c r="H89" s="206">
        <v>0</v>
      </c>
      <c r="I89" s="206">
        <v>2.81</v>
      </c>
      <c r="J89" s="206">
        <v>0.03</v>
      </c>
      <c r="K89" s="206">
        <v>2.61</v>
      </c>
      <c r="L89" s="206">
        <v>0.74</v>
      </c>
      <c r="M89" s="206">
        <v>0.1</v>
      </c>
      <c r="N89" s="206">
        <v>0.1</v>
      </c>
      <c r="O89" s="206">
        <v>0.06</v>
      </c>
      <c r="P89" s="206">
        <v>4.26</v>
      </c>
      <c r="Q89" s="206">
        <v>0.37</v>
      </c>
      <c r="R89" s="206">
        <v>1.1200000000000001</v>
      </c>
      <c r="S89" s="206">
        <v>0.57999999999999996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2.17</v>
      </c>
      <c r="AD89" s="206">
        <v>0</v>
      </c>
      <c r="AE89" s="206">
        <v>0</v>
      </c>
      <c r="AF89" s="206">
        <v>0</v>
      </c>
      <c r="AG89" s="206">
        <v>50</v>
      </c>
      <c r="AH89" s="206">
        <v>0</v>
      </c>
      <c r="AI89" s="206">
        <v>53.03</v>
      </c>
      <c r="AJ89" s="206">
        <v>0</v>
      </c>
      <c r="AK89" s="206">
        <v>3.72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0.16</v>
      </c>
      <c r="E90" s="206">
        <v>0</v>
      </c>
      <c r="F90" s="206">
        <v>0</v>
      </c>
      <c r="G90" s="206">
        <v>0.61</v>
      </c>
      <c r="H90" s="206">
        <v>0</v>
      </c>
      <c r="I90" s="206">
        <v>2.81</v>
      </c>
      <c r="J90" s="206">
        <v>0.03</v>
      </c>
      <c r="K90" s="206">
        <v>2.61</v>
      </c>
      <c r="L90" s="206">
        <v>0.74</v>
      </c>
      <c r="M90" s="206">
        <v>0.1</v>
      </c>
      <c r="N90" s="206">
        <v>0.1</v>
      </c>
      <c r="O90" s="206">
        <v>0.06</v>
      </c>
      <c r="P90" s="206">
        <v>4.26</v>
      </c>
      <c r="Q90" s="206">
        <v>0.37</v>
      </c>
      <c r="R90" s="206">
        <v>1.1200000000000001</v>
      </c>
      <c r="S90" s="206">
        <v>0.57999999999999996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2.17</v>
      </c>
      <c r="AD90" s="206">
        <v>0</v>
      </c>
      <c r="AE90" s="206">
        <v>0</v>
      </c>
      <c r="AF90" s="206">
        <v>0</v>
      </c>
      <c r="AG90" s="206">
        <v>50</v>
      </c>
      <c r="AH90" s="206">
        <v>0</v>
      </c>
      <c r="AI90" s="206">
        <v>53.03</v>
      </c>
      <c r="AJ90" s="206">
        <v>0</v>
      </c>
      <c r="AK90" s="206">
        <v>3.72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0.16</v>
      </c>
      <c r="E91" s="206">
        <v>0</v>
      </c>
      <c r="F91" s="206">
        <v>0</v>
      </c>
      <c r="G91" s="206">
        <v>0.61</v>
      </c>
      <c r="H91" s="206">
        <v>0</v>
      </c>
      <c r="I91" s="206">
        <v>2.81</v>
      </c>
      <c r="J91" s="206">
        <v>0.03</v>
      </c>
      <c r="K91" s="206">
        <v>2.61</v>
      </c>
      <c r="L91" s="206">
        <v>0.74</v>
      </c>
      <c r="M91" s="206">
        <v>0.1</v>
      </c>
      <c r="N91" s="206">
        <v>0.1</v>
      </c>
      <c r="O91" s="206">
        <v>0.06</v>
      </c>
      <c r="P91" s="206">
        <v>4.26</v>
      </c>
      <c r="Q91" s="206">
        <v>0.37</v>
      </c>
      <c r="R91" s="206">
        <v>1.1200000000000001</v>
      </c>
      <c r="S91" s="206">
        <v>0.41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2.17</v>
      </c>
      <c r="AD91" s="206">
        <v>0</v>
      </c>
      <c r="AE91" s="206">
        <v>0</v>
      </c>
      <c r="AF91" s="206">
        <v>0</v>
      </c>
      <c r="AG91" s="206">
        <v>50</v>
      </c>
      <c r="AH91" s="206">
        <v>0</v>
      </c>
      <c r="AI91" s="206">
        <v>53.03</v>
      </c>
      <c r="AJ91" s="206">
        <v>0</v>
      </c>
      <c r="AK91" s="206">
        <v>3.72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0.16</v>
      </c>
      <c r="E92" s="206">
        <v>0</v>
      </c>
      <c r="F92" s="206">
        <v>0</v>
      </c>
      <c r="G92" s="206">
        <v>0.61</v>
      </c>
      <c r="H92" s="206">
        <v>0</v>
      </c>
      <c r="I92" s="206">
        <v>2.81</v>
      </c>
      <c r="J92" s="206">
        <v>0.03</v>
      </c>
      <c r="K92" s="206">
        <v>2.61</v>
      </c>
      <c r="L92" s="206">
        <v>0.74</v>
      </c>
      <c r="M92" s="206">
        <v>0.1</v>
      </c>
      <c r="N92" s="206">
        <v>0.1</v>
      </c>
      <c r="O92" s="206">
        <v>0.06</v>
      </c>
      <c r="P92" s="206">
        <v>4.26</v>
      </c>
      <c r="Q92" s="206">
        <v>0.37</v>
      </c>
      <c r="R92" s="206">
        <v>1.1200000000000001</v>
      </c>
      <c r="S92" s="206">
        <v>0.57999999999999996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2.17</v>
      </c>
      <c r="AD92" s="206">
        <v>0</v>
      </c>
      <c r="AE92" s="206">
        <v>0</v>
      </c>
      <c r="AF92" s="206">
        <v>0</v>
      </c>
      <c r="AG92" s="206">
        <v>50</v>
      </c>
      <c r="AH92" s="206">
        <v>0</v>
      </c>
      <c r="AI92" s="206">
        <v>53.03</v>
      </c>
      <c r="AJ92" s="206">
        <v>0</v>
      </c>
      <c r="AK92" s="206">
        <v>3.72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0.16</v>
      </c>
      <c r="E93" s="206">
        <v>0</v>
      </c>
      <c r="F93" s="206">
        <v>0</v>
      </c>
      <c r="G93" s="206">
        <v>0.61</v>
      </c>
      <c r="H93" s="206">
        <v>0</v>
      </c>
      <c r="I93" s="206">
        <v>2.81</v>
      </c>
      <c r="J93" s="206">
        <v>0.03</v>
      </c>
      <c r="K93" s="206">
        <v>2.61</v>
      </c>
      <c r="L93" s="206">
        <v>0.74</v>
      </c>
      <c r="M93" s="206">
        <v>0.1</v>
      </c>
      <c r="N93" s="206">
        <v>0.1</v>
      </c>
      <c r="O93" s="206">
        <v>0.06</v>
      </c>
      <c r="P93" s="206">
        <v>4.26</v>
      </c>
      <c r="Q93" s="206">
        <v>0.37</v>
      </c>
      <c r="R93" s="206">
        <v>1.1200000000000001</v>
      </c>
      <c r="S93" s="206">
        <v>0.57999999999999996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2.17</v>
      </c>
      <c r="AD93" s="206">
        <v>0</v>
      </c>
      <c r="AE93" s="206">
        <v>0</v>
      </c>
      <c r="AF93" s="206">
        <v>0</v>
      </c>
      <c r="AG93" s="206">
        <v>50</v>
      </c>
      <c r="AH93" s="206">
        <v>0</v>
      </c>
      <c r="AI93" s="206">
        <v>53.03</v>
      </c>
      <c r="AJ93" s="206">
        <v>0</v>
      </c>
      <c r="AK93" s="206">
        <v>3.72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0.16</v>
      </c>
      <c r="E94" s="206">
        <v>0</v>
      </c>
      <c r="F94" s="206">
        <v>0</v>
      </c>
      <c r="G94" s="206">
        <v>0.61</v>
      </c>
      <c r="H94" s="206">
        <v>0</v>
      </c>
      <c r="I94" s="206">
        <v>2.81</v>
      </c>
      <c r="J94" s="206">
        <v>0.03</v>
      </c>
      <c r="K94" s="206">
        <v>2.61</v>
      </c>
      <c r="L94" s="206">
        <v>0.74</v>
      </c>
      <c r="M94" s="206">
        <v>0.1</v>
      </c>
      <c r="N94" s="206">
        <v>0.1</v>
      </c>
      <c r="O94" s="206">
        <v>0.06</v>
      </c>
      <c r="P94" s="206">
        <v>4.26</v>
      </c>
      <c r="Q94" s="206">
        <v>0.37</v>
      </c>
      <c r="R94" s="206">
        <v>1.1200000000000001</v>
      </c>
      <c r="S94" s="206">
        <v>0.57999999999999996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2.17</v>
      </c>
      <c r="AD94" s="206">
        <v>0</v>
      </c>
      <c r="AE94" s="206">
        <v>0</v>
      </c>
      <c r="AF94" s="206">
        <v>0</v>
      </c>
      <c r="AG94" s="206">
        <v>50</v>
      </c>
      <c r="AH94" s="206">
        <v>0</v>
      </c>
      <c r="AI94" s="206">
        <v>53.03</v>
      </c>
      <c r="AJ94" s="206">
        <v>0</v>
      </c>
      <c r="AK94" s="206">
        <v>3.72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0.16</v>
      </c>
      <c r="E95" s="206">
        <v>0</v>
      </c>
      <c r="F95" s="206">
        <v>0</v>
      </c>
      <c r="G95" s="206">
        <v>0.61</v>
      </c>
      <c r="H95" s="206">
        <v>0</v>
      </c>
      <c r="I95" s="206">
        <v>2.81</v>
      </c>
      <c r="J95" s="206">
        <v>0.03</v>
      </c>
      <c r="K95" s="206">
        <v>2.61</v>
      </c>
      <c r="L95" s="206">
        <v>0.74</v>
      </c>
      <c r="M95" s="206">
        <v>0.1</v>
      </c>
      <c r="N95" s="206">
        <v>0.1</v>
      </c>
      <c r="O95" s="206">
        <v>0.06</v>
      </c>
      <c r="P95" s="206">
        <v>4.26</v>
      </c>
      <c r="Q95" s="206">
        <v>0.37</v>
      </c>
      <c r="R95" s="206">
        <v>1.1200000000000001</v>
      </c>
      <c r="S95" s="206">
        <v>0.57999999999999996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2.17</v>
      </c>
      <c r="AD95" s="206">
        <v>0</v>
      </c>
      <c r="AE95" s="206">
        <v>0</v>
      </c>
      <c r="AF95" s="206">
        <v>0</v>
      </c>
      <c r="AG95" s="206">
        <v>50</v>
      </c>
      <c r="AH95" s="206">
        <v>0</v>
      </c>
      <c r="AI95" s="206">
        <v>53.03</v>
      </c>
      <c r="AJ95" s="206">
        <v>0</v>
      </c>
      <c r="AK95" s="206">
        <v>3.72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0.16</v>
      </c>
      <c r="E96" s="206">
        <v>0</v>
      </c>
      <c r="F96" s="206">
        <v>0</v>
      </c>
      <c r="G96" s="206">
        <v>0.61</v>
      </c>
      <c r="H96" s="206">
        <v>0</v>
      </c>
      <c r="I96" s="206">
        <v>2.81</v>
      </c>
      <c r="J96" s="206">
        <v>0.03</v>
      </c>
      <c r="K96" s="206">
        <v>2.61</v>
      </c>
      <c r="L96" s="206">
        <v>0.74</v>
      </c>
      <c r="M96" s="206">
        <v>0.1</v>
      </c>
      <c r="N96" s="206">
        <v>0.1</v>
      </c>
      <c r="O96" s="206">
        <v>0.06</v>
      </c>
      <c r="P96" s="206">
        <v>4.26</v>
      </c>
      <c r="Q96" s="206">
        <v>0.19</v>
      </c>
      <c r="R96" s="206">
        <v>1.1200000000000001</v>
      </c>
      <c r="S96" s="206">
        <v>0.42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2.17</v>
      </c>
      <c r="AD96" s="206">
        <v>0</v>
      </c>
      <c r="AE96" s="206">
        <v>0</v>
      </c>
      <c r="AF96" s="206">
        <v>0</v>
      </c>
      <c r="AG96" s="206">
        <v>50</v>
      </c>
      <c r="AH96" s="206">
        <v>0</v>
      </c>
      <c r="AI96" s="206">
        <v>53.03</v>
      </c>
      <c r="AJ96" s="206">
        <v>0</v>
      </c>
      <c r="AK96" s="206">
        <v>3.72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0.16</v>
      </c>
      <c r="E97" s="206">
        <v>0</v>
      </c>
      <c r="F97" s="206">
        <v>0</v>
      </c>
      <c r="G97" s="206">
        <v>0.61</v>
      </c>
      <c r="H97" s="206">
        <v>0</v>
      </c>
      <c r="I97" s="206">
        <v>2.81</v>
      </c>
      <c r="J97" s="206">
        <v>0.03</v>
      </c>
      <c r="K97" s="206">
        <v>2.61</v>
      </c>
      <c r="L97" s="206">
        <v>0.74</v>
      </c>
      <c r="M97" s="206">
        <v>0.1</v>
      </c>
      <c r="N97" s="206">
        <v>0.1</v>
      </c>
      <c r="O97" s="206">
        <v>0.06</v>
      </c>
      <c r="P97" s="206">
        <v>4.26</v>
      </c>
      <c r="Q97" s="206">
        <v>0.19</v>
      </c>
      <c r="R97" s="206">
        <v>1.1200000000000001</v>
      </c>
      <c r="S97" s="206">
        <v>0.42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2.17</v>
      </c>
      <c r="AD97" s="206">
        <v>0</v>
      </c>
      <c r="AE97" s="206">
        <v>0</v>
      </c>
      <c r="AF97" s="206">
        <v>0</v>
      </c>
      <c r="AG97" s="206">
        <v>50</v>
      </c>
      <c r="AH97" s="206">
        <v>0</v>
      </c>
      <c r="AI97" s="206">
        <v>53.03</v>
      </c>
      <c r="AJ97" s="206">
        <v>0</v>
      </c>
      <c r="AK97" s="206">
        <v>3.72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0.16</v>
      </c>
      <c r="E98" s="206">
        <v>0</v>
      </c>
      <c r="F98" s="206">
        <v>0</v>
      </c>
      <c r="G98" s="206">
        <v>0.61</v>
      </c>
      <c r="H98" s="206">
        <v>0</v>
      </c>
      <c r="I98" s="206">
        <v>2.81</v>
      </c>
      <c r="J98" s="206">
        <v>0.03</v>
      </c>
      <c r="K98" s="206">
        <v>2.61</v>
      </c>
      <c r="L98" s="206">
        <v>0.74</v>
      </c>
      <c r="M98" s="206">
        <v>0.1</v>
      </c>
      <c r="N98" s="206">
        <v>0.1</v>
      </c>
      <c r="O98" s="206">
        <v>0.06</v>
      </c>
      <c r="P98" s="206">
        <v>4.26</v>
      </c>
      <c r="Q98" s="206">
        <v>0.19</v>
      </c>
      <c r="R98" s="206">
        <v>1.1200000000000001</v>
      </c>
      <c r="S98" s="206">
        <v>0.42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2.17</v>
      </c>
      <c r="AD98" s="206">
        <v>0</v>
      </c>
      <c r="AE98" s="206">
        <v>0</v>
      </c>
      <c r="AF98" s="206">
        <v>0</v>
      </c>
      <c r="AG98" s="206">
        <v>50</v>
      </c>
      <c r="AH98" s="206">
        <v>0</v>
      </c>
      <c r="AI98" s="206">
        <v>53.03</v>
      </c>
      <c r="AJ98" s="206">
        <v>0</v>
      </c>
      <c r="AK98" s="206">
        <v>3.72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3.8400000000000027E-3</v>
      </c>
      <c r="E99">
        <f t="shared" si="0"/>
        <v>0</v>
      </c>
      <c r="F99">
        <f t="shared" si="0"/>
        <v>0</v>
      </c>
      <c r="G99">
        <f t="shared" si="0"/>
        <v>1.463999999999999E-2</v>
      </c>
      <c r="H99">
        <f t="shared" si="0"/>
        <v>0</v>
      </c>
      <c r="I99">
        <f t="shared" si="0"/>
        <v>6.697999999999997E-2</v>
      </c>
      <c r="J99">
        <f t="shared" si="0"/>
        <v>7.1999999999999896E-4</v>
      </c>
      <c r="K99">
        <f t="shared" si="0"/>
        <v>5.5442500000000117E-2</v>
      </c>
      <c r="L99">
        <f t="shared" si="0"/>
        <v>1.0995000000000008E-2</v>
      </c>
      <c r="M99">
        <f t="shared" si="0"/>
        <v>2.3999999999999955E-3</v>
      </c>
      <c r="N99">
        <f t="shared" si="0"/>
        <v>2.3999999999999955E-3</v>
      </c>
      <c r="O99">
        <f t="shared" si="0"/>
        <v>1.4399999999999979E-3</v>
      </c>
      <c r="P99">
        <f t="shared" si="0"/>
        <v>0.10223999999999987</v>
      </c>
      <c r="Q99">
        <f t="shared" si="0"/>
        <v>6.1950000000000026E-3</v>
      </c>
      <c r="R99">
        <f t="shared" si="0"/>
        <v>2.399500000000002E-2</v>
      </c>
      <c r="S99">
        <f t="shared" si="0"/>
        <v>1.2112499999999977E-2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4.5719999999999997E-2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1.2</v>
      </c>
      <c r="AH99">
        <f t="shared" si="0"/>
        <v>0</v>
      </c>
      <c r="AI99">
        <f t="shared" si="0"/>
        <v>1.2727200000000005</v>
      </c>
      <c r="AJ99">
        <f t="shared" si="0"/>
        <v>0</v>
      </c>
      <c r="AK99">
        <f t="shared" si="0"/>
        <v>0.1080300000000001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24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24"/>
    </row>
    <row r="3" spans="1:42">
      <c r="A3" t="s">
        <v>45</v>
      </c>
      <c r="B3" s="206">
        <v>0</v>
      </c>
      <c r="C3" s="206">
        <v>0</v>
      </c>
      <c r="D3" s="206">
        <v>1.63</v>
      </c>
      <c r="E3" s="206">
        <v>0</v>
      </c>
      <c r="F3" s="206">
        <v>0</v>
      </c>
      <c r="G3" s="206">
        <v>6.75</v>
      </c>
      <c r="H3" s="206">
        <v>0</v>
      </c>
      <c r="I3" s="206">
        <v>29.48</v>
      </c>
      <c r="J3" s="206">
        <v>0.34</v>
      </c>
      <c r="K3" s="206">
        <v>4.67</v>
      </c>
      <c r="L3" s="206">
        <v>91.6</v>
      </c>
      <c r="M3" s="206">
        <v>1.1599999999999999</v>
      </c>
      <c r="N3" s="206">
        <v>1.5</v>
      </c>
      <c r="O3" s="206">
        <v>0</v>
      </c>
      <c r="P3" s="206">
        <v>1.58</v>
      </c>
      <c r="Q3" s="206">
        <v>2.09</v>
      </c>
      <c r="R3" s="206">
        <v>8.86</v>
      </c>
      <c r="S3" s="206">
        <v>5.25</v>
      </c>
      <c r="T3" s="206">
        <v>0.56000000000000005</v>
      </c>
      <c r="U3" s="206">
        <v>0.9</v>
      </c>
      <c r="V3" s="206">
        <v>5.57</v>
      </c>
      <c r="W3" s="206">
        <v>8.18</v>
      </c>
      <c r="X3" s="206">
        <v>36.64</v>
      </c>
      <c r="Y3" s="206">
        <v>0</v>
      </c>
      <c r="Z3" s="206">
        <v>3.1</v>
      </c>
      <c r="AA3" s="206">
        <v>15.92</v>
      </c>
      <c r="AB3" s="206">
        <v>0</v>
      </c>
      <c r="AC3" s="206">
        <v>13.18</v>
      </c>
      <c r="AD3" s="206">
        <v>0</v>
      </c>
      <c r="AE3" s="206">
        <v>0</v>
      </c>
      <c r="AF3" s="206">
        <v>0</v>
      </c>
      <c r="AG3" s="206">
        <v>31.81</v>
      </c>
      <c r="AH3" s="206">
        <v>0</v>
      </c>
      <c r="AI3" s="206">
        <v>33.74</v>
      </c>
      <c r="AJ3" s="206">
        <v>0</v>
      </c>
      <c r="AK3" s="206">
        <v>11.08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1.63</v>
      </c>
      <c r="E4" s="206">
        <v>0</v>
      </c>
      <c r="F4" s="206">
        <v>0</v>
      </c>
      <c r="G4" s="206">
        <v>6.75</v>
      </c>
      <c r="H4" s="206">
        <v>0</v>
      </c>
      <c r="I4" s="206">
        <v>29.48</v>
      </c>
      <c r="J4" s="206">
        <v>0.34</v>
      </c>
      <c r="K4" s="206">
        <v>4.67</v>
      </c>
      <c r="L4" s="206">
        <v>91.6</v>
      </c>
      <c r="M4" s="206">
        <v>1.1599999999999999</v>
      </c>
      <c r="N4" s="206">
        <v>1.5</v>
      </c>
      <c r="O4" s="206">
        <v>0</v>
      </c>
      <c r="P4" s="206">
        <v>1.58</v>
      </c>
      <c r="Q4" s="206">
        <v>2.09</v>
      </c>
      <c r="R4" s="206">
        <v>8.86</v>
      </c>
      <c r="S4" s="206">
        <v>5.23</v>
      </c>
      <c r="T4" s="206">
        <v>0.56000000000000005</v>
      </c>
      <c r="U4" s="206">
        <v>0.9</v>
      </c>
      <c r="V4" s="206">
        <v>5.57</v>
      </c>
      <c r="W4" s="206">
        <v>8.18</v>
      </c>
      <c r="X4" s="206">
        <v>36.64</v>
      </c>
      <c r="Y4" s="206">
        <v>0</v>
      </c>
      <c r="Z4" s="206">
        <v>45.33</v>
      </c>
      <c r="AA4" s="206">
        <v>15.92</v>
      </c>
      <c r="AB4" s="206">
        <v>0</v>
      </c>
      <c r="AC4" s="206">
        <v>13.18</v>
      </c>
      <c r="AD4" s="206">
        <v>0</v>
      </c>
      <c r="AE4" s="206">
        <v>0</v>
      </c>
      <c r="AF4" s="206">
        <v>0</v>
      </c>
      <c r="AG4" s="206">
        <v>31.81</v>
      </c>
      <c r="AH4" s="206">
        <v>0</v>
      </c>
      <c r="AI4" s="206">
        <v>33.74</v>
      </c>
      <c r="AJ4" s="206">
        <v>0</v>
      </c>
      <c r="AK4" s="206">
        <v>11.08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1.63</v>
      </c>
      <c r="E5" s="206">
        <v>0</v>
      </c>
      <c r="F5" s="206">
        <v>0</v>
      </c>
      <c r="G5" s="206">
        <v>6.75</v>
      </c>
      <c r="H5" s="206">
        <v>0</v>
      </c>
      <c r="I5" s="206">
        <v>29.48</v>
      </c>
      <c r="J5" s="206">
        <v>0.34</v>
      </c>
      <c r="K5" s="206">
        <v>4.67</v>
      </c>
      <c r="L5" s="206">
        <v>91.6</v>
      </c>
      <c r="M5" s="206">
        <v>1.1599999999999999</v>
      </c>
      <c r="N5" s="206">
        <v>1.5</v>
      </c>
      <c r="O5" s="206">
        <v>0</v>
      </c>
      <c r="P5" s="206">
        <v>1.58</v>
      </c>
      <c r="Q5" s="206">
        <v>1.91</v>
      </c>
      <c r="R5" s="206">
        <v>8.8800000000000008</v>
      </c>
      <c r="S5" s="206">
        <v>5.23</v>
      </c>
      <c r="T5" s="206">
        <v>0.56000000000000005</v>
      </c>
      <c r="U5" s="206">
        <v>0.9</v>
      </c>
      <c r="V5" s="206">
        <v>5.57</v>
      </c>
      <c r="W5" s="206">
        <v>8.76</v>
      </c>
      <c r="X5" s="206">
        <v>36.64</v>
      </c>
      <c r="Y5" s="206">
        <v>0</v>
      </c>
      <c r="Z5" s="206">
        <v>45.33</v>
      </c>
      <c r="AA5" s="206">
        <v>15.92</v>
      </c>
      <c r="AB5" s="206">
        <v>0</v>
      </c>
      <c r="AC5" s="206">
        <v>13.18</v>
      </c>
      <c r="AD5" s="206">
        <v>0</v>
      </c>
      <c r="AE5" s="206">
        <v>0</v>
      </c>
      <c r="AF5" s="206">
        <v>0</v>
      </c>
      <c r="AG5" s="206">
        <v>31.81</v>
      </c>
      <c r="AH5" s="206">
        <v>0</v>
      </c>
      <c r="AI5" s="206">
        <v>33.74</v>
      </c>
      <c r="AJ5" s="206">
        <v>0</v>
      </c>
      <c r="AK5" s="206">
        <v>11.08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1.63</v>
      </c>
      <c r="E6" s="206">
        <v>0</v>
      </c>
      <c r="F6" s="206">
        <v>0</v>
      </c>
      <c r="G6" s="206">
        <v>6.75</v>
      </c>
      <c r="H6" s="206">
        <v>0</v>
      </c>
      <c r="I6" s="206">
        <v>29.48</v>
      </c>
      <c r="J6" s="206">
        <v>0.34</v>
      </c>
      <c r="K6" s="206">
        <v>4.67</v>
      </c>
      <c r="L6" s="206">
        <v>91.6</v>
      </c>
      <c r="M6" s="206">
        <v>1.1599999999999999</v>
      </c>
      <c r="N6" s="206">
        <v>1.5</v>
      </c>
      <c r="O6" s="206">
        <v>0</v>
      </c>
      <c r="P6" s="206">
        <v>1.58</v>
      </c>
      <c r="Q6" s="206">
        <v>1.91</v>
      </c>
      <c r="R6" s="206">
        <v>8.36</v>
      </c>
      <c r="S6" s="206">
        <v>5.23</v>
      </c>
      <c r="T6" s="206">
        <v>0.56000000000000005</v>
      </c>
      <c r="U6" s="206">
        <v>0.9</v>
      </c>
      <c r="V6" s="206">
        <v>5.57</v>
      </c>
      <c r="W6" s="206">
        <v>8.76</v>
      </c>
      <c r="X6" s="206">
        <v>36.64</v>
      </c>
      <c r="Y6" s="206">
        <v>0</v>
      </c>
      <c r="Z6" s="206">
        <v>45.33</v>
      </c>
      <c r="AA6" s="206">
        <v>15.92</v>
      </c>
      <c r="AB6" s="206">
        <v>0</v>
      </c>
      <c r="AC6" s="206">
        <v>13.18</v>
      </c>
      <c r="AD6" s="206">
        <v>0</v>
      </c>
      <c r="AE6" s="206">
        <v>0</v>
      </c>
      <c r="AF6" s="206">
        <v>0</v>
      </c>
      <c r="AG6" s="206">
        <v>31.81</v>
      </c>
      <c r="AH6" s="206">
        <v>0</v>
      </c>
      <c r="AI6" s="206">
        <v>33.74</v>
      </c>
      <c r="AJ6" s="206">
        <v>0</v>
      </c>
      <c r="AK6" s="206">
        <v>11.08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1.63</v>
      </c>
      <c r="E7" s="206">
        <v>0</v>
      </c>
      <c r="F7" s="206">
        <v>0</v>
      </c>
      <c r="G7" s="206">
        <v>6.75</v>
      </c>
      <c r="H7" s="206">
        <v>0</v>
      </c>
      <c r="I7" s="206">
        <v>29.48</v>
      </c>
      <c r="J7" s="206">
        <v>0.34</v>
      </c>
      <c r="K7" s="206">
        <v>4.67</v>
      </c>
      <c r="L7" s="206">
        <v>91.6</v>
      </c>
      <c r="M7" s="206">
        <v>1.1599999999999999</v>
      </c>
      <c r="N7" s="206">
        <v>1.5</v>
      </c>
      <c r="O7" s="206">
        <v>0</v>
      </c>
      <c r="P7" s="206">
        <v>1.58</v>
      </c>
      <c r="Q7" s="206">
        <v>1.71</v>
      </c>
      <c r="R7" s="206">
        <v>6.41</v>
      </c>
      <c r="S7" s="206">
        <v>4</v>
      </c>
      <c r="T7" s="206">
        <v>0.56000000000000005</v>
      </c>
      <c r="U7" s="206">
        <v>0.9</v>
      </c>
      <c r="V7" s="206">
        <v>5.57</v>
      </c>
      <c r="W7" s="206">
        <v>8.42</v>
      </c>
      <c r="X7" s="206">
        <v>28.44</v>
      </c>
      <c r="Y7" s="206">
        <v>0</v>
      </c>
      <c r="Z7" s="206">
        <v>46.31</v>
      </c>
      <c r="AA7" s="206">
        <v>15.92</v>
      </c>
      <c r="AB7" s="206">
        <v>0</v>
      </c>
      <c r="AC7" s="206">
        <v>13.18</v>
      </c>
      <c r="AD7" s="206">
        <v>0</v>
      </c>
      <c r="AE7" s="206">
        <v>0</v>
      </c>
      <c r="AF7" s="206">
        <v>0</v>
      </c>
      <c r="AG7" s="206">
        <v>31.81</v>
      </c>
      <c r="AH7" s="206">
        <v>0</v>
      </c>
      <c r="AI7" s="206">
        <v>33.74</v>
      </c>
      <c r="AJ7" s="206">
        <v>0</v>
      </c>
      <c r="AK7" s="206">
        <v>11.08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1.63</v>
      </c>
      <c r="E8" s="206">
        <v>0</v>
      </c>
      <c r="F8" s="206">
        <v>0</v>
      </c>
      <c r="G8" s="206">
        <v>6.75</v>
      </c>
      <c r="H8" s="206">
        <v>0</v>
      </c>
      <c r="I8" s="206">
        <v>29.48</v>
      </c>
      <c r="J8" s="206">
        <v>0.34</v>
      </c>
      <c r="K8" s="206">
        <v>4.67</v>
      </c>
      <c r="L8" s="206">
        <v>91.6</v>
      </c>
      <c r="M8" s="206">
        <v>1.1599999999999999</v>
      </c>
      <c r="N8" s="206">
        <v>1.5</v>
      </c>
      <c r="O8" s="206">
        <v>0</v>
      </c>
      <c r="P8" s="206">
        <v>1.58</v>
      </c>
      <c r="Q8" s="206">
        <v>1.71</v>
      </c>
      <c r="R8" s="206">
        <v>6.41</v>
      </c>
      <c r="S8" s="206">
        <v>4</v>
      </c>
      <c r="T8" s="206">
        <v>0.56000000000000005</v>
      </c>
      <c r="U8" s="206">
        <v>0.9</v>
      </c>
      <c r="V8" s="206">
        <v>5.57</v>
      </c>
      <c r="W8" s="206">
        <v>8.42</v>
      </c>
      <c r="X8" s="206">
        <v>28.44</v>
      </c>
      <c r="Y8" s="206">
        <v>0</v>
      </c>
      <c r="Z8" s="206">
        <v>3.1</v>
      </c>
      <c r="AA8" s="206">
        <v>15.92</v>
      </c>
      <c r="AB8" s="206">
        <v>0</v>
      </c>
      <c r="AC8" s="206">
        <v>13.18</v>
      </c>
      <c r="AD8" s="206">
        <v>0</v>
      </c>
      <c r="AE8" s="206">
        <v>0</v>
      </c>
      <c r="AF8" s="206">
        <v>0</v>
      </c>
      <c r="AG8" s="206">
        <v>31.81</v>
      </c>
      <c r="AH8" s="206">
        <v>0</v>
      </c>
      <c r="AI8" s="206">
        <v>33.74</v>
      </c>
      <c r="AJ8" s="206">
        <v>0</v>
      </c>
      <c r="AK8" s="206">
        <v>11.08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1.63</v>
      </c>
      <c r="E9" s="206">
        <v>0</v>
      </c>
      <c r="F9" s="206">
        <v>0</v>
      </c>
      <c r="G9" s="206">
        <v>6.75</v>
      </c>
      <c r="H9" s="206">
        <v>0</v>
      </c>
      <c r="I9" s="206">
        <v>29.48</v>
      </c>
      <c r="J9" s="206">
        <v>0.34</v>
      </c>
      <c r="K9" s="206">
        <v>4.6500000000000004</v>
      </c>
      <c r="L9" s="206">
        <v>91.6</v>
      </c>
      <c r="M9" s="206">
        <v>1.1599999999999999</v>
      </c>
      <c r="N9" s="206">
        <v>1.5</v>
      </c>
      <c r="O9" s="206">
        <v>0</v>
      </c>
      <c r="P9" s="206">
        <v>1.58</v>
      </c>
      <c r="Q9" s="206">
        <v>1.71</v>
      </c>
      <c r="R9" s="206">
        <v>6.41</v>
      </c>
      <c r="S9" s="206">
        <v>4</v>
      </c>
      <c r="T9" s="206">
        <v>0.56000000000000005</v>
      </c>
      <c r="U9" s="206">
        <v>0.9</v>
      </c>
      <c r="V9" s="206">
        <v>5.57</v>
      </c>
      <c r="W9" s="206">
        <v>8.23</v>
      </c>
      <c r="X9" s="206">
        <v>28.44</v>
      </c>
      <c r="Y9" s="206">
        <v>0</v>
      </c>
      <c r="Z9" s="206">
        <v>45.33</v>
      </c>
      <c r="AA9" s="206">
        <v>15.92</v>
      </c>
      <c r="AB9" s="206">
        <v>0</v>
      </c>
      <c r="AC9" s="206">
        <v>13.18</v>
      </c>
      <c r="AD9" s="206">
        <v>0</v>
      </c>
      <c r="AE9" s="206">
        <v>0</v>
      </c>
      <c r="AF9" s="206">
        <v>0</v>
      </c>
      <c r="AG9" s="206">
        <v>31.81</v>
      </c>
      <c r="AH9" s="206">
        <v>0</v>
      </c>
      <c r="AI9" s="206">
        <v>33.74</v>
      </c>
      <c r="AJ9" s="206">
        <v>0</v>
      </c>
      <c r="AK9" s="206">
        <v>11.08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1.63</v>
      </c>
      <c r="E10" s="206">
        <v>0</v>
      </c>
      <c r="F10" s="206">
        <v>0</v>
      </c>
      <c r="G10" s="206">
        <v>6.75</v>
      </c>
      <c r="H10" s="206">
        <v>0</v>
      </c>
      <c r="I10" s="206">
        <v>29.48</v>
      </c>
      <c r="J10" s="206">
        <v>0.34</v>
      </c>
      <c r="K10" s="206">
        <v>4.6500000000000004</v>
      </c>
      <c r="L10" s="206">
        <v>91.6</v>
      </c>
      <c r="M10" s="206">
        <v>1.1599999999999999</v>
      </c>
      <c r="N10" s="206">
        <v>1.5</v>
      </c>
      <c r="O10" s="206">
        <v>0</v>
      </c>
      <c r="P10" s="206">
        <v>1.58</v>
      </c>
      <c r="Q10" s="206">
        <v>1.71</v>
      </c>
      <c r="R10" s="206">
        <v>6.41</v>
      </c>
      <c r="S10" s="206">
        <v>4</v>
      </c>
      <c r="T10" s="206">
        <v>0.56000000000000005</v>
      </c>
      <c r="U10" s="206">
        <v>0.9</v>
      </c>
      <c r="V10" s="206">
        <v>5.57</v>
      </c>
      <c r="W10" s="206">
        <v>8.23</v>
      </c>
      <c r="X10" s="206">
        <v>28.44</v>
      </c>
      <c r="Y10" s="206">
        <v>0</v>
      </c>
      <c r="Z10" s="206">
        <v>45.33</v>
      </c>
      <c r="AA10" s="206">
        <v>15.92</v>
      </c>
      <c r="AB10" s="206">
        <v>0</v>
      </c>
      <c r="AC10" s="206">
        <v>13.36</v>
      </c>
      <c r="AD10" s="206">
        <v>0</v>
      </c>
      <c r="AE10" s="206">
        <v>0</v>
      </c>
      <c r="AF10" s="206">
        <v>0</v>
      </c>
      <c r="AG10" s="206">
        <v>31.81</v>
      </c>
      <c r="AH10" s="206">
        <v>0</v>
      </c>
      <c r="AI10" s="206">
        <v>33.74</v>
      </c>
      <c r="AJ10" s="206">
        <v>0</v>
      </c>
      <c r="AK10" s="206">
        <v>11.08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1.63</v>
      </c>
      <c r="E11" s="206">
        <v>0</v>
      </c>
      <c r="F11" s="206">
        <v>0</v>
      </c>
      <c r="G11" s="206">
        <v>6.75</v>
      </c>
      <c r="H11" s="206">
        <v>0</v>
      </c>
      <c r="I11" s="206">
        <v>29.48</v>
      </c>
      <c r="J11" s="206">
        <v>0.34</v>
      </c>
      <c r="K11" s="206">
        <v>4.6500000000000004</v>
      </c>
      <c r="L11" s="206">
        <v>91.6</v>
      </c>
      <c r="M11" s="206">
        <v>1.1599999999999999</v>
      </c>
      <c r="N11" s="206">
        <v>1.5</v>
      </c>
      <c r="O11" s="206">
        <v>0</v>
      </c>
      <c r="P11" s="206">
        <v>1.58</v>
      </c>
      <c r="Q11" s="206">
        <v>1.71</v>
      </c>
      <c r="R11" s="206">
        <v>6.41</v>
      </c>
      <c r="S11" s="206">
        <v>4</v>
      </c>
      <c r="T11" s="206">
        <v>0.56000000000000005</v>
      </c>
      <c r="U11" s="206">
        <v>0.9</v>
      </c>
      <c r="V11" s="206">
        <v>5.57</v>
      </c>
      <c r="W11" s="206">
        <v>8.23</v>
      </c>
      <c r="X11" s="206">
        <v>33.57</v>
      </c>
      <c r="Y11" s="206">
        <v>0</v>
      </c>
      <c r="Z11" s="206">
        <v>45.33</v>
      </c>
      <c r="AA11" s="206">
        <v>15.92</v>
      </c>
      <c r="AB11" s="206">
        <v>0</v>
      </c>
      <c r="AC11" s="206">
        <v>13.36</v>
      </c>
      <c r="AD11" s="206">
        <v>0</v>
      </c>
      <c r="AE11" s="206">
        <v>0</v>
      </c>
      <c r="AF11" s="206">
        <v>0</v>
      </c>
      <c r="AG11" s="206">
        <v>31.81</v>
      </c>
      <c r="AH11" s="206">
        <v>0</v>
      </c>
      <c r="AI11" s="206">
        <v>33.74</v>
      </c>
      <c r="AJ11" s="206">
        <v>0</v>
      </c>
      <c r="AK11" s="206">
        <v>11.08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1.63</v>
      </c>
      <c r="E12" s="206">
        <v>0</v>
      </c>
      <c r="F12" s="206">
        <v>0</v>
      </c>
      <c r="G12" s="206">
        <v>6.75</v>
      </c>
      <c r="H12" s="206">
        <v>0</v>
      </c>
      <c r="I12" s="206">
        <v>29.48</v>
      </c>
      <c r="J12" s="206">
        <v>0.34</v>
      </c>
      <c r="K12" s="206">
        <v>4.6500000000000004</v>
      </c>
      <c r="L12" s="206">
        <v>91.6</v>
      </c>
      <c r="M12" s="206">
        <v>1.1599999999999999</v>
      </c>
      <c r="N12" s="206">
        <v>1.5</v>
      </c>
      <c r="O12" s="206">
        <v>0</v>
      </c>
      <c r="P12" s="206">
        <v>1.58</v>
      </c>
      <c r="Q12" s="206">
        <v>1.71</v>
      </c>
      <c r="R12" s="206">
        <v>6.41</v>
      </c>
      <c r="S12" s="206">
        <v>4</v>
      </c>
      <c r="T12" s="206">
        <v>0.56000000000000005</v>
      </c>
      <c r="U12" s="206">
        <v>0.9</v>
      </c>
      <c r="V12" s="206">
        <v>5.57</v>
      </c>
      <c r="W12" s="206">
        <v>8.23</v>
      </c>
      <c r="X12" s="206">
        <v>36.64</v>
      </c>
      <c r="Y12" s="206">
        <v>0</v>
      </c>
      <c r="Z12" s="206">
        <v>45.33</v>
      </c>
      <c r="AA12" s="206">
        <v>15.92</v>
      </c>
      <c r="AB12" s="206">
        <v>0</v>
      </c>
      <c r="AC12" s="206">
        <v>13.36</v>
      </c>
      <c r="AD12" s="206">
        <v>0</v>
      </c>
      <c r="AE12" s="206">
        <v>0</v>
      </c>
      <c r="AF12" s="206">
        <v>0</v>
      </c>
      <c r="AG12" s="206">
        <v>31.81</v>
      </c>
      <c r="AH12" s="206">
        <v>0</v>
      </c>
      <c r="AI12" s="206">
        <v>33.74</v>
      </c>
      <c r="AJ12" s="206">
        <v>0</v>
      </c>
      <c r="AK12" s="206">
        <v>11.08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1.63</v>
      </c>
      <c r="E13" s="206">
        <v>0</v>
      </c>
      <c r="F13" s="206">
        <v>0</v>
      </c>
      <c r="G13" s="206">
        <v>6.75</v>
      </c>
      <c r="H13" s="206">
        <v>0</v>
      </c>
      <c r="I13" s="206">
        <v>29.48</v>
      </c>
      <c r="J13" s="206">
        <v>0.34</v>
      </c>
      <c r="K13" s="206">
        <v>4.6500000000000004</v>
      </c>
      <c r="L13" s="206">
        <v>91.6</v>
      </c>
      <c r="M13" s="206">
        <v>1.1599999999999999</v>
      </c>
      <c r="N13" s="206">
        <v>1.5</v>
      </c>
      <c r="O13" s="206">
        <v>0</v>
      </c>
      <c r="P13" s="206">
        <v>1.58</v>
      </c>
      <c r="Q13" s="206">
        <v>1.71</v>
      </c>
      <c r="R13" s="206">
        <v>6.41</v>
      </c>
      <c r="S13" s="206">
        <v>4</v>
      </c>
      <c r="T13" s="206">
        <v>0.56000000000000005</v>
      </c>
      <c r="U13" s="206">
        <v>0.9</v>
      </c>
      <c r="V13" s="206">
        <v>5.57</v>
      </c>
      <c r="W13" s="206">
        <v>8.32</v>
      </c>
      <c r="X13" s="206">
        <v>36.64</v>
      </c>
      <c r="Y13" s="206">
        <v>0</v>
      </c>
      <c r="Z13" s="206">
        <v>46.23</v>
      </c>
      <c r="AA13" s="206">
        <v>15.92</v>
      </c>
      <c r="AB13" s="206">
        <v>0</v>
      </c>
      <c r="AC13" s="206">
        <v>13.31</v>
      </c>
      <c r="AD13" s="206">
        <v>0</v>
      </c>
      <c r="AE13" s="206">
        <v>0</v>
      </c>
      <c r="AF13" s="206">
        <v>0</v>
      </c>
      <c r="AG13" s="206">
        <v>31.81</v>
      </c>
      <c r="AH13" s="206">
        <v>0</v>
      </c>
      <c r="AI13" s="206">
        <v>33.74</v>
      </c>
      <c r="AJ13" s="206">
        <v>0</v>
      </c>
      <c r="AK13" s="206">
        <v>11.08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1.63</v>
      </c>
      <c r="E14" s="206">
        <v>0</v>
      </c>
      <c r="F14" s="206">
        <v>0</v>
      </c>
      <c r="G14" s="206">
        <v>6.75</v>
      </c>
      <c r="H14" s="206">
        <v>0</v>
      </c>
      <c r="I14" s="206">
        <v>29.48</v>
      </c>
      <c r="J14" s="206">
        <v>0.34</v>
      </c>
      <c r="K14" s="206">
        <v>4.6500000000000004</v>
      </c>
      <c r="L14" s="206">
        <v>91.6</v>
      </c>
      <c r="M14" s="206">
        <v>1.1599999999999999</v>
      </c>
      <c r="N14" s="206">
        <v>1.5</v>
      </c>
      <c r="O14" s="206">
        <v>0</v>
      </c>
      <c r="P14" s="206">
        <v>1.58</v>
      </c>
      <c r="Q14" s="206">
        <v>1.71</v>
      </c>
      <c r="R14" s="206">
        <v>6.41</v>
      </c>
      <c r="S14" s="206">
        <v>4</v>
      </c>
      <c r="T14" s="206">
        <v>0.56000000000000005</v>
      </c>
      <c r="U14" s="206">
        <v>0.9</v>
      </c>
      <c r="V14" s="206">
        <v>5.57</v>
      </c>
      <c r="W14" s="206">
        <v>8.32</v>
      </c>
      <c r="X14" s="206">
        <v>36.64</v>
      </c>
      <c r="Y14" s="206">
        <v>0</v>
      </c>
      <c r="Z14" s="206">
        <v>46.23</v>
      </c>
      <c r="AA14" s="206">
        <v>15.92</v>
      </c>
      <c r="AB14" s="206">
        <v>0</v>
      </c>
      <c r="AC14" s="206">
        <v>13.31</v>
      </c>
      <c r="AD14" s="206">
        <v>0</v>
      </c>
      <c r="AE14" s="206">
        <v>0</v>
      </c>
      <c r="AF14" s="206">
        <v>0</v>
      </c>
      <c r="AG14" s="206">
        <v>31.81</v>
      </c>
      <c r="AH14" s="206">
        <v>0</v>
      </c>
      <c r="AI14" s="206">
        <v>33.74</v>
      </c>
      <c r="AJ14" s="206">
        <v>0</v>
      </c>
      <c r="AK14" s="206">
        <v>11.08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1.63</v>
      </c>
      <c r="E15" s="206">
        <v>0</v>
      </c>
      <c r="F15" s="206">
        <v>0</v>
      </c>
      <c r="G15" s="206">
        <v>6.75</v>
      </c>
      <c r="H15" s="206">
        <v>0</v>
      </c>
      <c r="I15" s="206">
        <v>29.48</v>
      </c>
      <c r="J15" s="206">
        <v>0.34</v>
      </c>
      <c r="K15" s="206">
        <v>4.6500000000000004</v>
      </c>
      <c r="L15" s="206">
        <v>91.6</v>
      </c>
      <c r="M15" s="206">
        <v>1.1599999999999999</v>
      </c>
      <c r="N15" s="206">
        <v>1.5</v>
      </c>
      <c r="O15" s="206">
        <v>0</v>
      </c>
      <c r="P15" s="206">
        <v>1.58</v>
      </c>
      <c r="Q15" s="206">
        <v>1.98</v>
      </c>
      <c r="R15" s="206">
        <v>6.41</v>
      </c>
      <c r="S15" s="206">
        <v>4</v>
      </c>
      <c r="T15" s="206">
        <v>0.56000000000000005</v>
      </c>
      <c r="U15" s="206">
        <v>0.9</v>
      </c>
      <c r="V15" s="206">
        <v>5.57</v>
      </c>
      <c r="W15" s="206">
        <v>8.32</v>
      </c>
      <c r="X15" s="206">
        <v>36.64</v>
      </c>
      <c r="Y15" s="206">
        <v>0</v>
      </c>
      <c r="Z15" s="206">
        <v>3.1</v>
      </c>
      <c r="AA15" s="206">
        <v>15.92</v>
      </c>
      <c r="AB15" s="206">
        <v>0</v>
      </c>
      <c r="AC15" s="206">
        <v>13.36</v>
      </c>
      <c r="AD15" s="206">
        <v>0</v>
      </c>
      <c r="AE15" s="206">
        <v>0</v>
      </c>
      <c r="AF15" s="206">
        <v>0</v>
      </c>
      <c r="AG15" s="206">
        <v>31.81</v>
      </c>
      <c r="AH15" s="206">
        <v>0</v>
      </c>
      <c r="AI15" s="206">
        <v>33.74</v>
      </c>
      <c r="AJ15" s="206">
        <v>0</v>
      </c>
      <c r="AK15" s="206">
        <v>11.08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1.63</v>
      </c>
      <c r="E16" s="206">
        <v>0</v>
      </c>
      <c r="F16" s="206">
        <v>0</v>
      </c>
      <c r="G16" s="206">
        <v>6.75</v>
      </c>
      <c r="H16" s="206">
        <v>0</v>
      </c>
      <c r="I16" s="206">
        <v>29.48</v>
      </c>
      <c r="J16" s="206">
        <v>0.34</v>
      </c>
      <c r="K16" s="206">
        <v>4.6500000000000004</v>
      </c>
      <c r="L16" s="206">
        <v>91.6</v>
      </c>
      <c r="M16" s="206">
        <v>1.1599999999999999</v>
      </c>
      <c r="N16" s="206">
        <v>1.5</v>
      </c>
      <c r="O16" s="206">
        <v>0</v>
      </c>
      <c r="P16" s="206">
        <v>1.58</v>
      </c>
      <c r="Q16" s="206">
        <v>2</v>
      </c>
      <c r="R16" s="206">
        <v>6.63</v>
      </c>
      <c r="S16" s="206">
        <v>4</v>
      </c>
      <c r="T16" s="206">
        <v>0.56000000000000005</v>
      </c>
      <c r="U16" s="206">
        <v>0.9</v>
      </c>
      <c r="V16" s="206">
        <v>5.57</v>
      </c>
      <c r="W16" s="206">
        <v>8.32</v>
      </c>
      <c r="X16" s="206">
        <v>36.64</v>
      </c>
      <c r="Y16" s="206">
        <v>0</v>
      </c>
      <c r="Z16" s="206">
        <v>3.1</v>
      </c>
      <c r="AA16" s="206">
        <v>15.92</v>
      </c>
      <c r="AB16" s="206">
        <v>0</v>
      </c>
      <c r="AC16" s="206">
        <v>13.36</v>
      </c>
      <c r="AD16" s="206">
        <v>0</v>
      </c>
      <c r="AE16" s="206">
        <v>0</v>
      </c>
      <c r="AF16" s="206">
        <v>0</v>
      </c>
      <c r="AG16" s="206">
        <v>31.81</v>
      </c>
      <c r="AH16" s="206">
        <v>0</v>
      </c>
      <c r="AI16" s="206">
        <v>33.74</v>
      </c>
      <c r="AJ16" s="206">
        <v>0</v>
      </c>
      <c r="AK16" s="206">
        <v>11.08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1.63</v>
      </c>
      <c r="E17" s="206">
        <v>0</v>
      </c>
      <c r="F17" s="206">
        <v>0</v>
      </c>
      <c r="G17" s="206">
        <v>6.75</v>
      </c>
      <c r="H17" s="206">
        <v>0</v>
      </c>
      <c r="I17" s="206">
        <v>29.48</v>
      </c>
      <c r="J17" s="206">
        <v>0.34</v>
      </c>
      <c r="K17" s="206">
        <v>4.6500000000000004</v>
      </c>
      <c r="L17" s="206">
        <v>91.6</v>
      </c>
      <c r="M17" s="206">
        <v>1.1599999999999999</v>
      </c>
      <c r="N17" s="206">
        <v>1.5</v>
      </c>
      <c r="O17" s="206">
        <v>0</v>
      </c>
      <c r="P17" s="206">
        <v>1.58</v>
      </c>
      <c r="Q17" s="206">
        <v>2.29</v>
      </c>
      <c r="R17" s="206">
        <v>6.63</v>
      </c>
      <c r="S17" s="206">
        <v>4.16</v>
      </c>
      <c r="T17" s="206">
        <v>0.56000000000000005</v>
      </c>
      <c r="U17" s="206">
        <v>0.9</v>
      </c>
      <c r="V17" s="206">
        <v>5.57</v>
      </c>
      <c r="W17" s="206">
        <v>8.32</v>
      </c>
      <c r="X17" s="206">
        <v>36.64</v>
      </c>
      <c r="Y17" s="206">
        <v>0</v>
      </c>
      <c r="Z17" s="206">
        <v>45.33</v>
      </c>
      <c r="AA17" s="206">
        <v>15.92</v>
      </c>
      <c r="AB17" s="206">
        <v>0</v>
      </c>
      <c r="AC17" s="206">
        <v>13.36</v>
      </c>
      <c r="AD17" s="206">
        <v>0</v>
      </c>
      <c r="AE17" s="206">
        <v>0</v>
      </c>
      <c r="AF17" s="206">
        <v>0</v>
      </c>
      <c r="AG17" s="206">
        <v>31.81</v>
      </c>
      <c r="AH17" s="206">
        <v>0</v>
      </c>
      <c r="AI17" s="206">
        <v>33.74</v>
      </c>
      <c r="AJ17" s="206">
        <v>0</v>
      </c>
      <c r="AK17" s="206">
        <v>11.08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1.63</v>
      </c>
      <c r="E18" s="206">
        <v>0</v>
      </c>
      <c r="F18" s="206">
        <v>0</v>
      </c>
      <c r="G18" s="206">
        <v>6.75</v>
      </c>
      <c r="H18" s="206">
        <v>0</v>
      </c>
      <c r="I18" s="206">
        <v>29.48</v>
      </c>
      <c r="J18" s="206">
        <v>0.34</v>
      </c>
      <c r="K18" s="206">
        <v>4.6500000000000004</v>
      </c>
      <c r="L18" s="206">
        <v>91.6</v>
      </c>
      <c r="M18" s="206">
        <v>1.1599999999999999</v>
      </c>
      <c r="N18" s="206">
        <v>1.5</v>
      </c>
      <c r="O18" s="206">
        <v>0</v>
      </c>
      <c r="P18" s="206">
        <v>1.58</v>
      </c>
      <c r="Q18" s="206">
        <v>3.58</v>
      </c>
      <c r="R18" s="206">
        <v>7.67</v>
      </c>
      <c r="S18" s="206">
        <v>4.16</v>
      </c>
      <c r="T18" s="206">
        <v>0.56000000000000005</v>
      </c>
      <c r="U18" s="206">
        <v>0.9</v>
      </c>
      <c r="V18" s="206">
        <v>5.57</v>
      </c>
      <c r="W18" s="206">
        <v>8.32</v>
      </c>
      <c r="X18" s="206">
        <v>36.64</v>
      </c>
      <c r="Y18" s="206">
        <v>0</v>
      </c>
      <c r="Z18" s="206">
        <v>45.33</v>
      </c>
      <c r="AA18" s="206">
        <v>15.92</v>
      </c>
      <c r="AB18" s="206">
        <v>0</v>
      </c>
      <c r="AC18" s="206">
        <v>13.36</v>
      </c>
      <c r="AD18" s="206">
        <v>0</v>
      </c>
      <c r="AE18" s="206">
        <v>0</v>
      </c>
      <c r="AF18" s="206">
        <v>0</v>
      </c>
      <c r="AG18" s="206">
        <v>31.81</v>
      </c>
      <c r="AH18" s="206">
        <v>0</v>
      </c>
      <c r="AI18" s="206">
        <v>33.74</v>
      </c>
      <c r="AJ18" s="206">
        <v>0</v>
      </c>
      <c r="AK18" s="206">
        <v>11.08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1.63</v>
      </c>
      <c r="E19" s="206">
        <v>0</v>
      </c>
      <c r="F19" s="206">
        <v>0</v>
      </c>
      <c r="G19" s="206">
        <v>6.75</v>
      </c>
      <c r="H19" s="206">
        <v>0</v>
      </c>
      <c r="I19" s="206">
        <v>29.48</v>
      </c>
      <c r="J19" s="206">
        <v>0.34</v>
      </c>
      <c r="K19" s="206">
        <v>4.6500000000000004</v>
      </c>
      <c r="L19" s="206">
        <v>91.6</v>
      </c>
      <c r="M19" s="206">
        <v>1.1599999999999999</v>
      </c>
      <c r="N19" s="206">
        <v>1.5</v>
      </c>
      <c r="O19" s="206">
        <v>0</v>
      </c>
      <c r="P19" s="206">
        <v>1.58</v>
      </c>
      <c r="Q19" s="206">
        <v>3.84</v>
      </c>
      <c r="R19" s="206">
        <v>7.67</v>
      </c>
      <c r="S19" s="206">
        <v>4.16</v>
      </c>
      <c r="T19" s="206">
        <v>0.56000000000000005</v>
      </c>
      <c r="U19" s="206">
        <v>0.9</v>
      </c>
      <c r="V19" s="206">
        <v>5.57</v>
      </c>
      <c r="W19" s="206">
        <v>8.32</v>
      </c>
      <c r="X19" s="206">
        <v>36.64</v>
      </c>
      <c r="Y19" s="206">
        <v>0</v>
      </c>
      <c r="Z19" s="206">
        <v>3.1</v>
      </c>
      <c r="AA19" s="206">
        <v>15.92</v>
      </c>
      <c r="AB19" s="206">
        <v>0</v>
      </c>
      <c r="AC19" s="206">
        <v>13.36</v>
      </c>
      <c r="AD19" s="206">
        <v>0</v>
      </c>
      <c r="AE19" s="206">
        <v>0</v>
      </c>
      <c r="AF19" s="206">
        <v>0</v>
      </c>
      <c r="AG19" s="206">
        <v>31.81</v>
      </c>
      <c r="AH19" s="206">
        <v>0</v>
      </c>
      <c r="AI19" s="206">
        <v>33.74</v>
      </c>
      <c r="AJ19" s="206">
        <v>0</v>
      </c>
      <c r="AK19" s="206">
        <v>11.08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1.63</v>
      </c>
      <c r="E20" s="206">
        <v>0</v>
      </c>
      <c r="F20" s="206">
        <v>0</v>
      </c>
      <c r="G20" s="206">
        <v>6.75</v>
      </c>
      <c r="H20" s="206">
        <v>0</v>
      </c>
      <c r="I20" s="206">
        <v>29.48</v>
      </c>
      <c r="J20" s="206">
        <v>0.34</v>
      </c>
      <c r="K20" s="206">
        <v>4.6500000000000004</v>
      </c>
      <c r="L20" s="206">
        <v>91.6</v>
      </c>
      <c r="M20" s="206">
        <v>1.1599999999999999</v>
      </c>
      <c r="N20" s="206">
        <v>1.5</v>
      </c>
      <c r="O20" s="206">
        <v>0</v>
      </c>
      <c r="P20" s="206">
        <v>1.58</v>
      </c>
      <c r="Q20" s="206">
        <v>3.84</v>
      </c>
      <c r="R20" s="206">
        <v>7.67</v>
      </c>
      <c r="S20" s="206">
        <v>4.16</v>
      </c>
      <c r="T20" s="206">
        <v>0.56000000000000005</v>
      </c>
      <c r="U20" s="206">
        <v>0.9</v>
      </c>
      <c r="V20" s="206">
        <v>5.57</v>
      </c>
      <c r="W20" s="206">
        <v>8.32</v>
      </c>
      <c r="X20" s="206">
        <v>36.64</v>
      </c>
      <c r="Y20" s="206">
        <v>0</v>
      </c>
      <c r="Z20" s="206">
        <v>3.1</v>
      </c>
      <c r="AA20" s="206">
        <v>15.92</v>
      </c>
      <c r="AB20" s="206">
        <v>0</v>
      </c>
      <c r="AC20" s="206">
        <v>13.36</v>
      </c>
      <c r="AD20" s="206">
        <v>0</v>
      </c>
      <c r="AE20" s="206">
        <v>0</v>
      </c>
      <c r="AF20" s="206">
        <v>0</v>
      </c>
      <c r="AG20" s="206">
        <v>31.81</v>
      </c>
      <c r="AH20" s="206">
        <v>0</v>
      </c>
      <c r="AI20" s="206">
        <v>33.74</v>
      </c>
      <c r="AJ20" s="206">
        <v>0</v>
      </c>
      <c r="AK20" s="206">
        <v>11.08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1.63</v>
      </c>
      <c r="E21" s="206">
        <v>0</v>
      </c>
      <c r="F21" s="206">
        <v>0</v>
      </c>
      <c r="G21" s="206">
        <v>6.75</v>
      </c>
      <c r="H21" s="206">
        <v>0</v>
      </c>
      <c r="I21" s="206">
        <v>29.48</v>
      </c>
      <c r="J21" s="206">
        <v>0.34</v>
      </c>
      <c r="K21" s="206">
        <v>4.6500000000000004</v>
      </c>
      <c r="L21" s="206">
        <v>91.6</v>
      </c>
      <c r="M21" s="206">
        <v>1.1599999999999999</v>
      </c>
      <c r="N21" s="206">
        <v>1.5</v>
      </c>
      <c r="O21" s="206">
        <v>0</v>
      </c>
      <c r="P21" s="206">
        <v>1.58</v>
      </c>
      <c r="Q21" s="206">
        <v>3.84</v>
      </c>
      <c r="R21" s="206">
        <v>7.67</v>
      </c>
      <c r="S21" s="206">
        <v>4.16</v>
      </c>
      <c r="T21" s="206">
        <v>0.56000000000000005</v>
      </c>
      <c r="U21" s="206">
        <v>0.9</v>
      </c>
      <c r="V21" s="206">
        <v>5.57</v>
      </c>
      <c r="W21" s="206">
        <v>8.32</v>
      </c>
      <c r="X21" s="206">
        <v>36.64</v>
      </c>
      <c r="Y21" s="206">
        <v>0</v>
      </c>
      <c r="Z21" s="206">
        <v>3.1</v>
      </c>
      <c r="AA21" s="206">
        <v>15.92</v>
      </c>
      <c r="AB21" s="206">
        <v>0</v>
      </c>
      <c r="AC21" s="206">
        <v>13.36</v>
      </c>
      <c r="AD21" s="206">
        <v>0</v>
      </c>
      <c r="AE21" s="206">
        <v>0</v>
      </c>
      <c r="AF21" s="206">
        <v>0</v>
      </c>
      <c r="AG21" s="206">
        <v>31.81</v>
      </c>
      <c r="AH21" s="206">
        <v>0</v>
      </c>
      <c r="AI21" s="206">
        <v>33.74</v>
      </c>
      <c r="AJ21" s="206">
        <v>0</v>
      </c>
      <c r="AK21" s="206">
        <v>11.08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1.63</v>
      </c>
      <c r="E22" s="206">
        <v>0</v>
      </c>
      <c r="F22" s="206">
        <v>0</v>
      </c>
      <c r="G22" s="206">
        <v>6.75</v>
      </c>
      <c r="H22" s="206">
        <v>0</v>
      </c>
      <c r="I22" s="206">
        <v>29.48</v>
      </c>
      <c r="J22" s="206">
        <v>0.34</v>
      </c>
      <c r="K22" s="206">
        <v>4.6500000000000004</v>
      </c>
      <c r="L22" s="206">
        <v>91.6</v>
      </c>
      <c r="M22" s="206">
        <v>1.1599999999999999</v>
      </c>
      <c r="N22" s="206">
        <v>1.5</v>
      </c>
      <c r="O22" s="206">
        <v>0</v>
      </c>
      <c r="P22" s="206">
        <v>1.58</v>
      </c>
      <c r="Q22" s="206">
        <v>3.84</v>
      </c>
      <c r="R22" s="206">
        <v>7.67</v>
      </c>
      <c r="S22" s="206">
        <v>4.16</v>
      </c>
      <c r="T22" s="206">
        <v>0.56000000000000005</v>
      </c>
      <c r="U22" s="206">
        <v>0.9</v>
      </c>
      <c r="V22" s="206">
        <v>5.57</v>
      </c>
      <c r="W22" s="206">
        <v>8.32</v>
      </c>
      <c r="X22" s="206">
        <v>36.64</v>
      </c>
      <c r="Y22" s="206">
        <v>0</v>
      </c>
      <c r="Z22" s="206">
        <v>45.33</v>
      </c>
      <c r="AA22" s="206">
        <v>15.92</v>
      </c>
      <c r="AB22" s="206">
        <v>0</v>
      </c>
      <c r="AC22" s="206">
        <v>13.18</v>
      </c>
      <c r="AD22" s="206">
        <v>0</v>
      </c>
      <c r="AE22" s="206">
        <v>0</v>
      </c>
      <c r="AF22" s="206">
        <v>0</v>
      </c>
      <c r="AG22" s="206">
        <v>31.81</v>
      </c>
      <c r="AH22" s="206">
        <v>0</v>
      </c>
      <c r="AI22" s="206">
        <v>33.74</v>
      </c>
      <c r="AJ22" s="206">
        <v>0</v>
      </c>
      <c r="AK22" s="206">
        <v>11.08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1.63</v>
      </c>
      <c r="E23" s="206">
        <v>0</v>
      </c>
      <c r="F23" s="206">
        <v>0</v>
      </c>
      <c r="G23" s="206">
        <v>6.75</v>
      </c>
      <c r="H23" s="206">
        <v>0</v>
      </c>
      <c r="I23" s="206">
        <v>29.48</v>
      </c>
      <c r="J23" s="206">
        <v>0.34</v>
      </c>
      <c r="K23" s="206">
        <v>4.68</v>
      </c>
      <c r="L23" s="206">
        <v>91.6</v>
      </c>
      <c r="M23" s="206">
        <v>1.1599999999999999</v>
      </c>
      <c r="N23" s="206">
        <v>1.5</v>
      </c>
      <c r="O23" s="206">
        <v>0</v>
      </c>
      <c r="P23" s="206">
        <v>1.58</v>
      </c>
      <c r="Q23" s="206">
        <v>3.87</v>
      </c>
      <c r="R23" s="206">
        <v>9.1199999999999992</v>
      </c>
      <c r="S23" s="206">
        <v>5.6</v>
      </c>
      <c r="T23" s="206">
        <v>0.56000000000000005</v>
      </c>
      <c r="U23" s="206">
        <v>0.9</v>
      </c>
      <c r="V23" s="206">
        <v>5.57</v>
      </c>
      <c r="W23" s="206">
        <v>8.2799999999999994</v>
      </c>
      <c r="X23" s="206">
        <v>36.64</v>
      </c>
      <c r="Y23" s="206">
        <v>0</v>
      </c>
      <c r="Z23" s="206">
        <v>45.33</v>
      </c>
      <c r="AA23" s="206">
        <v>15.92</v>
      </c>
      <c r="AB23" s="206">
        <v>0</v>
      </c>
      <c r="AC23" s="206">
        <v>13.18</v>
      </c>
      <c r="AD23" s="206">
        <v>0</v>
      </c>
      <c r="AE23" s="206">
        <v>0</v>
      </c>
      <c r="AF23" s="206">
        <v>0</v>
      </c>
      <c r="AG23" s="206">
        <v>31.81</v>
      </c>
      <c r="AH23" s="206">
        <v>0</v>
      </c>
      <c r="AI23" s="206">
        <v>33.74</v>
      </c>
      <c r="AJ23" s="206">
        <v>0</v>
      </c>
      <c r="AK23" s="206">
        <v>12.33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1.63</v>
      </c>
      <c r="E24" s="206">
        <v>0</v>
      </c>
      <c r="F24" s="206">
        <v>0</v>
      </c>
      <c r="G24" s="206">
        <v>6.75</v>
      </c>
      <c r="H24" s="206">
        <v>0</v>
      </c>
      <c r="I24" s="206">
        <v>29.48</v>
      </c>
      <c r="J24" s="206">
        <v>0.34</v>
      </c>
      <c r="K24" s="206">
        <v>9.35</v>
      </c>
      <c r="L24" s="206">
        <v>91.6</v>
      </c>
      <c r="M24" s="206">
        <v>1.1599999999999999</v>
      </c>
      <c r="N24" s="206">
        <v>1.5</v>
      </c>
      <c r="O24" s="206">
        <v>0</v>
      </c>
      <c r="P24" s="206">
        <v>1.58</v>
      </c>
      <c r="Q24" s="206">
        <v>4.01</v>
      </c>
      <c r="R24" s="206">
        <v>10.82</v>
      </c>
      <c r="S24" s="206">
        <v>7.24</v>
      </c>
      <c r="T24" s="206">
        <v>0.56000000000000005</v>
      </c>
      <c r="U24" s="206">
        <v>0.9</v>
      </c>
      <c r="V24" s="206">
        <v>5.57</v>
      </c>
      <c r="W24" s="206">
        <v>8.2799999999999994</v>
      </c>
      <c r="X24" s="206">
        <v>36.64</v>
      </c>
      <c r="Y24" s="206">
        <v>0</v>
      </c>
      <c r="Z24" s="206">
        <v>3.1</v>
      </c>
      <c r="AA24" s="206">
        <v>15.92</v>
      </c>
      <c r="AB24" s="206">
        <v>0</v>
      </c>
      <c r="AC24" s="206">
        <v>13.18</v>
      </c>
      <c r="AD24" s="206">
        <v>0</v>
      </c>
      <c r="AE24" s="206">
        <v>0</v>
      </c>
      <c r="AF24" s="206">
        <v>0</v>
      </c>
      <c r="AG24" s="206">
        <v>31.81</v>
      </c>
      <c r="AH24" s="206">
        <v>0</v>
      </c>
      <c r="AI24" s="206">
        <v>33.74</v>
      </c>
      <c r="AJ24" s="206">
        <v>0</v>
      </c>
      <c r="AK24" s="206">
        <v>12.33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1.63</v>
      </c>
      <c r="E25" s="206">
        <v>0</v>
      </c>
      <c r="F25" s="206">
        <v>0</v>
      </c>
      <c r="G25" s="206">
        <v>6.75</v>
      </c>
      <c r="H25" s="206">
        <v>0</v>
      </c>
      <c r="I25" s="206">
        <v>29.48</v>
      </c>
      <c r="J25" s="206">
        <v>0.34</v>
      </c>
      <c r="K25" s="206">
        <v>9.35</v>
      </c>
      <c r="L25" s="206">
        <v>91.6</v>
      </c>
      <c r="M25" s="206">
        <v>1.1599999999999999</v>
      </c>
      <c r="N25" s="206">
        <v>1.5</v>
      </c>
      <c r="O25" s="206">
        <v>0</v>
      </c>
      <c r="P25" s="206">
        <v>1.58</v>
      </c>
      <c r="Q25" s="206">
        <v>3.61</v>
      </c>
      <c r="R25" s="206">
        <v>10.88</v>
      </c>
      <c r="S25" s="206">
        <v>7.99</v>
      </c>
      <c r="T25" s="206">
        <v>0.56000000000000005</v>
      </c>
      <c r="U25" s="206">
        <v>0.9</v>
      </c>
      <c r="V25" s="206">
        <v>5.57</v>
      </c>
      <c r="W25" s="206">
        <v>8.0500000000000007</v>
      </c>
      <c r="X25" s="206">
        <v>36.700000000000003</v>
      </c>
      <c r="Y25" s="206">
        <v>0</v>
      </c>
      <c r="Z25" s="206">
        <v>3.1</v>
      </c>
      <c r="AA25" s="206">
        <v>15.92</v>
      </c>
      <c r="AB25" s="206">
        <v>0</v>
      </c>
      <c r="AC25" s="206">
        <v>13.18</v>
      </c>
      <c r="AD25" s="206">
        <v>0</v>
      </c>
      <c r="AE25" s="206">
        <v>0</v>
      </c>
      <c r="AF25" s="206">
        <v>0</v>
      </c>
      <c r="AG25" s="206">
        <v>31.81</v>
      </c>
      <c r="AH25" s="206">
        <v>0</v>
      </c>
      <c r="AI25" s="206">
        <v>33.74</v>
      </c>
      <c r="AJ25" s="206">
        <v>0</v>
      </c>
      <c r="AK25" s="206">
        <v>13.91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1.63</v>
      </c>
      <c r="E26" s="206">
        <v>0</v>
      </c>
      <c r="F26" s="206">
        <v>0</v>
      </c>
      <c r="G26" s="206">
        <v>6.75</v>
      </c>
      <c r="H26" s="206">
        <v>0</v>
      </c>
      <c r="I26" s="206">
        <v>29.48</v>
      </c>
      <c r="J26" s="206">
        <v>0.34</v>
      </c>
      <c r="K26" s="206">
        <v>0.39</v>
      </c>
      <c r="L26" s="206">
        <v>59.03</v>
      </c>
      <c r="M26" s="206">
        <v>1.1599999999999999</v>
      </c>
      <c r="N26" s="206">
        <v>1.5</v>
      </c>
      <c r="O26" s="206">
        <v>0</v>
      </c>
      <c r="P26" s="206">
        <v>1.58</v>
      </c>
      <c r="Q26" s="206">
        <v>3.63</v>
      </c>
      <c r="R26" s="206">
        <v>1.83</v>
      </c>
      <c r="S26" s="206">
        <v>1.66</v>
      </c>
      <c r="T26" s="206">
        <v>0.56000000000000005</v>
      </c>
      <c r="U26" s="206">
        <v>0.9</v>
      </c>
      <c r="V26" s="206">
        <v>0.23</v>
      </c>
      <c r="W26" s="206">
        <v>0.83</v>
      </c>
      <c r="X26" s="206">
        <v>1.9</v>
      </c>
      <c r="Y26" s="206">
        <v>0</v>
      </c>
      <c r="Z26" s="206">
        <v>3.1</v>
      </c>
      <c r="AA26" s="206">
        <v>1.03</v>
      </c>
      <c r="AB26" s="206">
        <v>0</v>
      </c>
      <c r="AC26" s="206">
        <v>13.18</v>
      </c>
      <c r="AD26" s="206">
        <v>0</v>
      </c>
      <c r="AE26" s="206">
        <v>0</v>
      </c>
      <c r="AF26" s="206">
        <v>0</v>
      </c>
      <c r="AG26" s="206">
        <v>31.81</v>
      </c>
      <c r="AH26" s="206">
        <v>0</v>
      </c>
      <c r="AI26" s="206">
        <v>33.74</v>
      </c>
      <c r="AJ26" s="206">
        <v>0</v>
      </c>
      <c r="AK26" s="206">
        <v>13.91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1.63</v>
      </c>
      <c r="E27" s="206">
        <v>0</v>
      </c>
      <c r="F27" s="206">
        <v>0</v>
      </c>
      <c r="G27" s="206">
        <v>6.75</v>
      </c>
      <c r="H27" s="206">
        <v>0</v>
      </c>
      <c r="I27" s="206">
        <v>29.48</v>
      </c>
      <c r="J27" s="206">
        <v>0.34</v>
      </c>
      <c r="K27" s="206">
        <v>0.53</v>
      </c>
      <c r="L27" s="206">
        <v>22.19</v>
      </c>
      <c r="M27" s="206">
        <v>1.1599999999999999</v>
      </c>
      <c r="N27" s="206">
        <v>1.5</v>
      </c>
      <c r="O27" s="206">
        <v>0</v>
      </c>
      <c r="P27" s="206">
        <v>1.58</v>
      </c>
      <c r="Q27" s="206">
        <v>3.63</v>
      </c>
      <c r="R27" s="206">
        <v>0.54</v>
      </c>
      <c r="S27" s="206">
        <v>0.35</v>
      </c>
      <c r="T27" s="206">
        <v>0.56000000000000005</v>
      </c>
      <c r="U27" s="206">
        <v>0.9</v>
      </c>
      <c r="V27" s="206">
        <v>0.23</v>
      </c>
      <c r="W27" s="206">
        <v>0.42</v>
      </c>
      <c r="X27" s="206">
        <v>1.9</v>
      </c>
      <c r="Y27" s="206">
        <v>0</v>
      </c>
      <c r="Z27" s="206">
        <v>3.1</v>
      </c>
      <c r="AA27" s="206">
        <v>1.03</v>
      </c>
      <c r="AB27" s="206">
        <v>0</v>
      </c>
      <c r="AC27" s="206">
        <v>13.18</v>
      </c>
      <c r="AD27" s="206">
        <v>0</v>
      </c>
      <c r="AE27" s="206">
        <v>0</v>
      </c>
      <c r="AF27" s="206">
        <v>0</v>
      </c>
      <c r="AG27" s="206">
        <v>31.81</v>
      </c>
      <c r="AH27" s="206">
        <v>0</v>
      </c>
      <c r="AI27" s="206">
        <v>33.74</v>
      </c>
      <c r="AJ27" s="206">
        <v>0</v>
      </c>
      <c r="AK27" s="206">
        <v>19.600000000000001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1.63</v>
      </c>
      <c r="E28" s="206">
        <v>0</v>
      </c>
      <c r="F28" s="206">
        <v>0</v>
      </c>
      <c r="G28" s="206">
        <v>6.75</v>
      </c>
      <c r="H28" s="206">
        <v>0</v>
      </c>
      <c r="I28" s="206">
        <v>29.48</v>
      </c>
      <c r="J28" s="206">
        <v>0.34</v>
      </c>
      <c r="K28" s="206">
        <v>0.39</v>
      </c>
      <c r="L28" s="206">
        <v>8.1</v>
      </c>
      <c r="M28" s="206">
        <v>1.1599999999999999</v>
      </c>
      <c r="N28" s="206">
        <v>1.5</v>
      </c>
      <c r="O28" s="206">
        <v>0</v>
      </c>
      <c r="P28" s="206">
        <v>1.58</v>
      </c>
      <c r="Q28" s="206">
        <v>3.37</v>
      </c>
      <c r="R28" s="206">
        <v>0.54</v>
      </c>
      <c r="S28" s="206">
        <v>0.33</v>
      </c>
      <c r="T28" s="206">
        <v>0.56000000000000005</v>
      </c>
      <c r="U28" s="206">
        <v>0.9</v>
      </c>
      <c r="V28" s="206">
        <v>0.23</v>
      </c>
      <c r="W28" s="206">
        <v>0.42</v>
      </c>
      <c r="X28" s="206">
        <v>1.9</v>
      </c>
      <c r="Y28" s="206">
        <v>0</v>
      </c>
      <c r="Z28" s="206">
        <v>3.1</v>
      </c>
      <c r="AA28" s="206">
        <v>1.03</v>
      </c>
      <c r="AB28" s="206">
        <v>0</v>
      </c>
      <c r="AC28" s="206">
        <v>13.18</v>
      </c>
      <c r="AD28" s="206">
        <v>0</v>
      </c>
      <c r="AE28" s="206">
        <v>0</v>
      </c>
      <c r="AF28" s="206">
        <v>0</v>
      </c>
      <c r="AG28" s="206">
        <v>31.81</v>
      </c>
      <c r="AH28" s="206">
        <v>0</v>
      </c>
      <c r="AI28" s="206">
        <v>33.74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1.63</v>
      </c>
      <c r="E29" s="206">
        <v>0</v>
      </c>
      <c r="F29" s="206">
        <v>0</v>
      </c>
      <c r="G29" s="206">
        <v>6.75</v>
      </c>
      <c r="H29" s="206">
        <v>0</v>
      </c>
      <c r="I29" s="206">
        <v>29.48</v>
      </c>
      <c r="J29" s="206">
        <v>0.34</v>
      </c>
      <c r="K29" s="206">
        <v>0.39</v>
      </c>
      <c r="L29" s="206">
        <v>8.1</v>
      </c>
      <c r="M29" s="206">
        <v>1.1599999999999999</v>
      </c>
      <c r="N29" s="206">
        <v>1.5</v>
      </c>
      <c r="O29" s="206">
        <v>0</v>
      </c>
      <c r="P29" s="206">
        <v>1.58</v>
      </c>
      <c r="Q29" s="206">
        <v>3.63</v>
      </c>
      <c r="R29" s="206">
        <v>0.54</v>
      </c>
      <c r="S29" s="206">
        <v>0.33</v>
      </c>
      <c r="T29" s="206">
        <v>0.56000000000000005</v>
      </c>
      <c r="U29" s="206">
        <v>0.9</v>
      </c>
      <c r="V29" s="206">
        <v>0.23</v>
      </c>
      <c r="W29" s="206">
        <v>0.42</v>
      </c>
      <c r="X29" s="206">
        <v>1.9</v>
      </c>
      <c r="Y29" s="206">
        <v>0</v>
      </c>
      <c r="Z29" s="206">
        <v>3.1</v>
      </c>
      <c r="AA29" s="206">
        <v>1.03</v>
      </c>
      <c r="AB29" s="206">
        <v>0</v>
      </c>
      <c r="AC29" s="206">
        <v>13.18</v>
      </c>
      <c r="AD29" s="206">
        <v>0</v>
      </c>
      <c r="AE29" s="206">
        <v>0</v>
      </c>
      <c r="AF29" s="206">
        <v>0</v>
      </c>
      <c r="AG29" s="206">
        <v>31.81</v>
      </c>
      <c r="AH29" s="206">
        <v>0</v>
      </c>
      <c r="AI29" s="206">
        <v>33.74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1.63</v>
      </c>
      <c r="E30" s="206">
        <v>0</v>
      </c>
      <c r="F30" s="206">
        <v>0</v>
      </c>
      <c r="G30" s="206">
        <v>6.75</v>
      </c>
      <c r="H30" s="206">
        <v>0</v>
      </c>
      <c r="I30" s="206">
        <v>29.48</v>
      </c>
      <c r="J30" s="206">
        <v>0.34</v>
      </c>
      <c r="K30" s="206">
        <v>0.39</v>
      </c>
      <c r="L30" s="206">
        <v>8.1</v>
      </c>
      <c r="M30" s="206">
        <v>1.1599999999999999</v>
      </c>
      <c r="N30" s="206">
        <v>1.5</v>
      </c>
      <c r="O30" s="206">
        <v>0</v>
      </c>
      <c r="P30" s="206">
        <v>1.58</v>
      </c>
      <c r="Q30" s="206">
        <v>3.63</v>
      </c>
      <c r="R30" s="206">
        <v>0.54</v>
      </c>
      <c r="S30" s="206">
        <v>0.33</v>
      </c>
      <c r="T30" s="206">
        <v>0.56000000000000005</v>
      </c>
      <c r="U30" s="206">
        <v>0.9</v>
      </c>
      <c r="V30" s="206">
        <v>0.23</v>
      </c>
      <c r="W30" s="206">
        <v>0.42</v>
      </c>
      <c r="X30" s="206">
        <v>1.9</v>
      </c>
      <c r="Y30" s="206">
        <v>0</v>
      </c>
      <c r="Z30" s="206">
        <v>3.1</v>
      </c>
      <c r="AA30" s="206">
        <v>1.03</v>
      </c>
      <c r="AB30" s="206">
        <v>0</v>
      </c>
      <c r="AC30" s="206">
        <v>13.18</v>
      </c>
      <c r="AD30" s="206">
        <v>0</v>
      </c>
      <c r="AE30" s="206">
        <v>0</v>
      </c>
      <c r="AF30" s="206">
        <v>0</v>
      </c>
      <c r="AG30" s="206">
        <v>31.81</v>
      </c>
      <c r="AH30" s="206">
        <v>0</v>
      </c>
      <c r="AI30" s="206">
        <v>33.74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1.63</v>
      </c>
      <c r="E31" s="206">
        <v>0</v>
      </c>
      <c r="F31" s="206">
        <v>0</v>
      </c>
      <c r="G31" s="206">
        <v>6.75</v>
      </c>
      <c r="H31" s="206">
        <v>0</v>
      </c>
      <c r="I31" s="206">
        <v>29.48</v>
      </c>
      <c r="J31" s="206">
        <v>0.34</v>
      </c>
      <c r="K31" s="206">
        <v>0.39</v>
      </c>
      <c r="L31" s="206">
        <v>8.1</v>
      </c>
      <c r="M31" s="206">
        <v>1.1599999999999999</v>
      </c>
      <c r="N31" s="206">
        <v>1.5</v>
      </c>
      <c r="O31" s="206">
        <v>0</v>
      </c>
      <c r="P31" s="206">
        <v>1.58</v>
      </c>
      <c r="Q31" s="206">
        <v>3.63</v>
      </c>
      <c r="R31" s="206">
        <v>0.54</v>
      </c>
      <c r="S31" s="206">
        <v>0.33</v>
      </c>
      <c r="T31" s="206">
        <v>0.56000000000000005</v>
      </c>
      <c r="U31" s="206">
        <v>0.9</v>
      </c>
      <c r="V31" s="206">
        <v>0.23</v>
      </c>
      <c r="W31" s="206">
        <v>0.43</v>
      </c>
      <c r="X31" s="206">
        <v>1.9</v>
      </c>
      <c r="Y31" s="206">
        <v>0</v>
      </c>
      <c r="Z31" s="206">
        <v>3.1</v>
      </c>
      <c r="AA31" s="206">
        <v>1.03</v>
      </c>
      <c r="AB31" s="206">
        <v>0</v>
      </c>
      <c r="AC31" s="206">
        <v>13.18</v>
      </c>
      <c r="AD31" s="206">
        <v>0</v>
      </c>
      <c r="AE31" s="206">
        <v>0</v>
      </c>
      <c r="AF31" s="206">
        <v>0</v>
      </c>
      <c r="AG31" s="206">
        <v>31.81</v>
      </c>
      <c r="AH31" s="206">
        <v>0</v>
      </c>
      <c r="AI31" s="206">
        <v>33.74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1.63</v>
      </c>
      <c r="E32" s="206">
        <v>0</v>
      </c>
      <c r="F32" s="206">
        <v>0</v>
      </c>
      <c r="G32" s="206">
        <v>6.75</v>
      </c>
      <c r="H32" s="206">
        <v>0</v>
      </c>
      <c r="I32" s="206">
        <v>29.48</v>
      </c>
      <c r="J32" s="206">
        <v>0.34</v>
      </c>
      <c r="K32" s="206">
        <v>0.39</v>
      </c>
      <c r="L32" s="206">
        <v>8.1</v>
      </c>
      <c r="M32" s="206">
        <v>1.1599999999999999</v>
      </c>
      <c r="N32" s="206">
        <v>1.5</v>
      </c>
      <c r="O32" s="206">
        <v>0</v>
      </c>
      <c r="P32" s="206">
        <v>1.58</v>
      </c>
      <c r="Q32" s="206">
        <v>3.63</v>
      </c>
      <c r="R32" s="206">
        <v>0.54</v>
      </c>
      <c r="S32" s="206">
        <v>0.33</v>
      </c>
      <c r="T32" s="206">
        <v>0.56000000000000005</v>
      </c>
      <c r="U32" s="206">
        <v>0.9</v>
      </c>
      <c r="V32" s="206">
        <v>0.23</v>
      </c>
      <c r="W32" s="206">
        <v>0.42</v>
      </c>
      <c r="X32" s="206">
        <v>1.9</v>
      </c>
      <c r="Y32" s="206">
        <v>0</v>
      </c>
      <c r="Z32" s="206">
        <v>3.1</v>
      </c>
      <c r="AA32" s="206">
        <v>1.03</v>
      </c>
      <c r="AB32" s="206">
        <v>0</v>
      </c>
      <c r="AC32" s="206">
        <v>13.18</v>
      </c>
      <c r="AD32" s="206">
        <v>0</v>
      </c>
      <c r="AE32" s="206">
        <v>0</v>
      </c>
      <c r="AF32" s="206">
        <v>0</v>
      </c>
      <c r="AG32" s="206">
        <v>31.81</v>
      </c>
      <c r="AH32" s="206">
        <v>0</v>
      </c>
      <c r="AI32" s="206">
        <v>33.74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1.63</v>
      </c>
      <c r="E33" s="206">
        <v>0</v>
      </c>
      <c r="F33" s="206">
        <v>0</v>
      </c>
      <c r="G33" s="206">
        <v>6.75</v>
      </c>
      <c r="H33" s="206">
        <v>0</v>
      </c>
      <c r="I33" s="206">
        <v>29.48</v>
      </c>
      <c r="J33" s="206">
        <v>0.34</v>
      </c>
      <c r="K33" s="206">
        <v>0.39</v>
      </c>
      <c r="L33" s="206">
        <v>8.1</v>
      </c>
      <c r="M33" s="206">
        <v>1.1599999999999999</v>
      </c>
      <c r="N33" s="206">
        <v>1.5</v>
      </c>
      <c r="O33" s="206">
        <v>0</v>
      </c>
      <c r="P33" s="206">
        <v>1.58</v>
      </c>
      <c r="Q33" s="206">
        <v>3.63</v>
      </c>
      <c r="R33" s="206">
        <v>0.54</v>
      </c>
      <c r="S33" s="206">
        <v>0.33</v>
      </c>
      <c r="T33" s="206">
        <v>0.56000000000000005</v>
      </c>
      <c r="U33" s="206">
        <v>0.9</v>
      </c>
      <c r="V33" s="206">
        <v>0.23</v>
      </c>
      <c r="W33" s="206">
        <v>0.42</v>
      </c>
      <c r="X33" s="206">
        <v>1.9</v>
      </c>
      <c r="Y33" s="206">
        <v>0</v>
      </c>
      <c r="Z33" s="206">
        <v>3.1</v>
      </c>
      <c r="AA33" s="206">
        <v>1.03</v>
      </c>
      <c r="AB33" s="206">
        <v>0</v>
      </c>
      <c r="AC33" s="206">
        <v>13.18</v>
      </c>
      <c r="AD33" s="206">
        <v>0</v>
      </c>
      <c r="AE33" s="206">
        <v>0</v>
      </c>
      <c r="AF33" s="206">
        <v>0</v>
      </c>
      <c r="AG33" s="206">
        <v>31.81</v>
      </c>
      <c r="AH33" s="206">
        <v>0</v>
      </c>
      <c r="AI33" s="206">
        <v>33.74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1.63</v>
      </c>
      <c r="E34" s="206">
        <v>0</v>
      </c>
      <c r="F34" s="206">
        <v>0</v>
      </c>
      <c r="G34" s="206">
        <v>6.75</v>
      </c>
      <c r="H34" s="206">
        <v>0</v>
      </c>
      <c r="I34" s="206">
        <v>29.48</v>
      </c>
      <c r="J34" s="206">
        <v>0.34</v>
      </c>
      <c r="K34" s="206">
        <v>0.39</v>
      </c>
      <c r="L34" s="206">
        <v>8.1</v>
      </c>
      <c r="M34" s="206">
        <v>1.1599999999999999</v>
      </c>
      <c r="N34" s="206">
        <v>1.5</v>
      </c>
      <c r="O34" s="206">
        <v>0</v>
      </c>
      <c r="P34" s="206">
        <v>1.58</v>
      </c>
      <c r="Q34" s="206">
        <v>3.63</v>
      </c>
      <c r="R34" s="206">
        <v>0.54</v>
      </c>
      <c r="S34" s="206">
        <v>0.33</v>
      </c>
      <c r="T34" s="206">
        <v>0.56000000000000005</v>
      </c>
      <c r="U34" s="206">
        <v>0.9</v>
      </c>
      <c r="V34" s="206">
        <v>0.23</v>
      </c>
      <c r="W34" s="206">
        <v>0.42</v>
      </c>
      <c r="X34" s="206">
        <v>1.9</v>
      </c>
      <c r="Y34" s="206">
        <v>0</v>
      </c>
      <c r="Z34" s="206">
        <v>3.1</v>
      </c>
      <c r="AA34" s="206">
        <v>1.03</v>
      </c>
      <c r="AB34" s="206">
        <v>0</v>
      </c>
      <c r="AC34" s="206">
        <v>13.18</v>
      </c>
      <c r="AD34" s="206">
        <v>0</v>
      </c>
      <c r="AE34" s="206">
        <v>0</v>
      </c>
      <c r="AF34" s="206">
        <v>0</v>
      </c>
      <c r="AG34" s="206">
        <v>31.81</v>
      </c>
      <c r="AH34" s="206">
        <v>0</v>
      </c>
      <c r="AI34" s="206">
        <v>33.74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1.63</v>
      </c>
      <c r="E35" s="206">
        <v>0</v>
      </c>
      <c r="F35" s="206">
        <v>0</v>
      </c>
      <c r="G35" s="206">
        <v>6.75</v>
      </c>
      <c r="H35" s="206">
        <v>0</v>
      </c>
      <c r="I35" s="206">
        <v>29.14</v>
      </c>
      <c r="J35" s="206">
        <v>0.34</v>
      </c>
      <c r="K35" s="206">
        <v>0.39</v>
      </c>
      <c r="L35" s="206">
        <v>8.1</v>
      </c>
      <c r="M35" s="206">
        <v>1.1599999999999999</v>
      </c>
      <c r="N35" s="206">
        <v>1.5</v>
      </c>
      <c r="O35" s="206">
        <v>0</v>
      </c>
      <c r="P35" s="206">
        <v>1.58</v>
      </c>
      <c r="Q35" s="206">
        <v>3.63</v>
      </c>
      <c r="R35" s="206">
        <v>0.54</v>
      </c>
      <c r="S35" s="206">
        <v>0.33</v>
      </c>
      <c r="T35" s="206">
        <v>0.56000000000000005</v>
      </c>
      <c r="U35" s="206">
        <v>0.9</v>
      </c>
      <c r="V35" s="206">
        <v>0.23</v>
      </c>
      <c r="W35" s="206">
        <v>0.42</v>
      </c>
      <c r="X35" s="206">
        <v>1.9</v>
      </c>
      <c r="Y35" s="206">
        <v>0</v>
      </c>
      <c r="Z35" s="206">
        <v>3.1</v>
      </c>
      <c r="AA35" s="206">
        <v>1.03</v>
      </c>
      <c r="AB35" s="206">
        <v>0</v>
      </c>
      <c r="AC35" s="206">
        <v>13.18</v>
      </c>
      <c r="AD35" s="206">
        <v>0</v>
      </c>
      <c r="AE35" s="206">
        <v>0</v>
      </c>
      <c r="AF35" s="206">
        <v>0</v>
      </c>
      <c r="AG35" s="206">
        <v>31.81</v>
      </c>
      <c r="AH35" s="206">
        <v>0</v>
      </c>
      <c r="AI35" s="206">
        <v>33.74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1.63</v>
      </c>
      <c r="E36" s="206">
        <v>0</v>
      </c>
      <c r="F36" s="206">
        <v>0</v>
      </c>
      <c r="G36" s="206">
        <v>6.75</v>
      </c>
      <c r="H36" s="206">
        <v>0</v>
      </c>
      <c r="I36" s="206">
        <v>29.14</v>
      </c>
      <c r="J36" s="206">
        <v>0.34</v>
      </c>
      <c r="K36" s="206">
        <v>0.39</v>
      </c>
      <c r="L36" s="206">
        <v>8.1</v>
      </c>
      <c r="M36" s="206">
        <v>1.1599999999999999</v>
      </c>
      <c r="N36" s="206">
        <v>1.5</v>
      </c>
      <c r="O36" s="206">
        <v>0</v>
      </c>
      <c r="P36" s="206">
        <v>1.58</v>
      </c>
      <c r="Q36" s="206">
        <v>3.63</v>
      </c>
      <c r="R36" s="206">
        <v>0.54</v>
      </c>
      <c r="S36" s="206">
        <v>0.33</v>
      </c>
      <c r="T36" s="206">
        <v>0.56000000000000005</v>
      </c>
      <c r="U36" s="206">
        <v>0.9</v>
      </c>
      <c r="V36" s="206">
        <v>0.23</v>
      </c>
      <c r="W36" s="206">
        <v>0.42</v>
      </c>
      <c r="X36" s="206">
        <v>1.9</v>
      </c>
      <c r="Y36" s="206">
        <v>0</v>
      </c>
      <c r="Z36" s="206">
        <v>3.1</v>
      </c>
      <c r="AA36" s="206">
        <v>1.03</v>
      </c>
      <c r="AB36" s="206">
        <v>0</v>
      </c>
      <c r="AC36" s="206">
        <v>13.18</v>
      </c>
      <c r="AD36" s="206">
        <v>0</v>
      </c>
      <c r="AE36" s="206">
        <v>0</v>
      </c>
      <c r="AF36" s="206">
        <v>0</v>
      </c>
      <c r="AG36" s="206">
        <v>31.81</v>
      </c>
      <c r="AH36" s="206">
        <v>0</v>
      </c>
      <c r="AI36" s="206">
        <v>33.74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1.63</v>
      </c>
      <c r="E37" s="206">
        <v>0</v>
      </c>
      <c r="F37" s="206">
        <v>0</v>
      </c>
      <c r="G37" s="206">
        <v>6.75</v>
      </c>
      <c r="H37" s="206">
        <v>0</v>
      </c>
      <c r="I37" s="206">
        <v>29.14</v>
      </c>
      <c r="J37" s="206">
        <v>0.34</v>
      </c>
      <c r="K37" s="206">
        <v>0.39</v>
      </c>
      <c r="L37" s="206">
        <v>8.1</v>
      </c>
      <c r="M37" s="206">
        <v>1.1599999999999999</v>
      </c>
      <c r="N37" s="206">
        <v>1.5</v>
      </c>
      <c r="O37" s="206">
        <v>0</v>
      </c>
      <c r="P37" s="206">
        <v>1.58</v>
      </c>
      <c r="Q37" s="206">
        <v>3.42</v>
      </c>
      <c r="R37" s="206">
        <v>0.54</v>
      </c>
      <c r="S37" s="206">
        <v>0.33</v>
      </c>
      <c r="T37" s="206">
        <v>0.56000000000000005</v>
      </c>
      <c r="U37" s="206">
        <v>0.9</v>
      </c>
      <c r="V37" s="206">
        <v>0.23</v>
      </c>
      <c r="W37" s="206">
        <v>0.43</v>
      </c>
      <c r="X37" s="206">
        <v>1.9</v>
      </c>
      <c r="Y37" s="206">
        <v>0</v>
      </c>
      <c r="Z37" s="206">
        <v>3.1</v>
      </c>
      <c r="AA37" s="206">
        <v>1.03</v>
      </c>
      <c r="AB37" s="206">
        <v>0</v>
      </c>
      <c r="AC37" s="206">
        <v>13.18</v>
      </c>
      <c r="AD37" s="206">
        <v>0</v>
      </c>
      <c r="AE37" s="206">
        <v>0</v>
      </c>
      <c r="AF37" s="206">
        <v>0</v>
      </c>
      <c r="AG37" s="206">
        <v>31.81</v>
      </c>
      <c r="AH37" s="206">
        <v>0</v>
      </c>
      <c r="AI37" s="206">
        <v>33.74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1.63</v>
      </c>
      <c r="E38" s="206">
        <v>0</v>
      </c>
      <c r="F38" s="206">
        <v>0</v>
      </c>
      <c r="G38" s="206">
        <v>6.75</v>
      </c>
      <c r="H38" s="206">
        <v>0</v>
      </c>
      <c r="I38" s="206">
        <v>29.14</v>
      </c>
      <c r="J38" s="206">
        <v>0.34</v>
      </c>
      <c r="K38" s="206">
        <v>0.39</v>
      </c>
      <c r="L38" s="206">
        <v>8.1</v>
      </c>
      <c r="M38" s="206">
        <v>1.1599999999999999</v>
      </c>
      <c r="N38" s="206">
        <v>1.5</v>
      </c>
      <c r="O38" s="206">
        <v>0</v>
      </c>
      <c r="P38" s="206">
        <v>1.58</v>
      </c>
      <c r="Q38" s="206">
        <v>3.42</v>
      </c>
      <c r="R38" s="206">
        <v>0.54</v>
      </c>
      <c r="S38" s="206">
        <v>0.33</v>
      </c>
      <c r="T38" s="206">
        <v>0.56000000000000005</v>
      </c>
      <c r="U38" s="206">
        <v>0.9</v>
      </c>
      <c r="V38" s="206">
        <v>0.23</v>
      </c>
      <c r="W38" s="206">
        <v>0.43</v>
      </c>
      <c r="X38" s="206">
        <v>1.9</v>
      </c>
      <c r="Y38" s="206">
        <v>0</v>
      </c>
      <c r="Z38" s="206">
        <v>3.1</v>
      </c>
      <c r="AA38" s="206">
        <v>1.03</v>
      </c>
      <c r="AB38" s="206">
        <v>0</v>
      </c>
      <c r="AC38" s="206">
        <v>13.18</v>
      </c>
      <c r="AD38" s="206">
        <v>0</v>
      </c>
      <c r="AE38" s="206">
        <v>0</v>
      </c>
      <c r="AF38" s="206">
        <v>0</v>
      </c>
      <c r="AG38" s="206">
        <v>31.81</v>
      </c>
      <c r="AH38" s="206">
        <v>0</v>
      </c>
      <c r="AI38" s="206">
        <v>33.74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1.63</v>
      </c>
      <c r="E39" s="206">
        <v>0</v>
      </c>
      <c r="F39" s="206">
        <v>0</v>
      </c>
      <c r="G39" s="206">
        <v>6.75</v>
      </c>
      <c r="H39" s="206">
        <v>0</v>
      </c>
      <c r="I39" s="206">
        <v>29.14</v>
      </c>
      <c r="J39" s="206">
        <v>0.34</v>
      </c>
      <c r="K39" s="206">
        <v>0.39</v>
      </c>
      <c r="L39" s="206">
        <v>8.1</v>
      </c>
      <c r="M39" s="206">
        <v>1.1599999999999999</v>
      </c>
      <c r="N39" s="206">
        <v>1.5</v>
      </c>
      <c r="O39" s="206">
        <v>0</v>
      </c>
      <c r="P39" s="206">
        <v>1.58</v>
      </c>
      <c r="Q39" s="206">
        <v>3.42</v>
      </c>
      <c r="R39" s="206">
        <v>0.54</v>
      </c>
      <c r="S39" s="206">
        <v>0.33</v>
      </c>
      <c r="T39" s="206">
        <v>0.56000000000000005</v>
      </c>
      <c r="U39" s="206">
        <v>0.9</v>
      </c>
      <c r="V39" s="206">
        <v>0.23</v>
      </c>
      <c r="W39" s="206">
        <v>0.43</v>
      </c>
      <c r="X39" s="206">
        <v>1.9</v>
      </c>
      <c r="Y39" s="206">
        <v>0</v>
      </c>
      <c r="Z39" s="206">
        <v>3.1</v>
      </c>
      <c r="AA39" s="206">
        <v>1.03</v>
      </c>
      <c r="AB39" s="206">
        <v>0</v>
      </c>
      <c r="AC39" s="206">
        <v>13.18</v>
      </c>
      <c r="AD39" s="206">
        <v>0</v>
      </c>
      <c r="AE39" s="206">
        <v>0</v>
      </c>
      <c r="AF39" s="206">
        <v>0</v>
      </c>
      <c r="AG39" s="206">
        <v>31.81</v>
      </c>
      <c r="AH39" s="206">
        <v>0</v>
      </c>
      <c r="AI39" s="206">
        <v>33.74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1.63</v>
      </c>
      <c r="E40" s="206">
        <v>0</v>
      </c>
      <c r="F40" s="206">
        <v>0</v>
      </c>
      <c r="G40" s="206">
        <v>6.75</v>
      </c>
      <c r="H40" s="206">
        <v>0</v>
      </c>
      <c r="I40" s="206">
        <v>29.14</v>
      </c>
      <c r="J40" s="206">
        <v>0.34</v>
      </c>
      <c r="K40" s="206">
        <v>0.39</v>
      </c>
      <c r="L40" s="206">
        <v>8.1</v>
      </c>
      <c r="M40" s="206">
        <v>1.1599999999999999</v>
      </c>
      <c r="N40" s="206">
        <v>1.5</v>
      </c>
      <c r="O40" s="206">
        <v>0</v>
      </c>
      <c r="P40" s="206">
        <v>1.58</v>
      </c>
      <c r="Q40" s="206">
        <v>3.42</v>
      </c>
      <c r="R40" s="206">
        <v>0.54</v>
      </c>
      <c r="S40" s="206">
        <v>0.33</v>
      </c>
      <c r="T40" s="206">
        <v>0.56000000000000005</v>
      </c>
      <c r="U40" s="206">
        <v>0.9</v>
      </c>
      <c r="V40" s="206">
        <v>0.23</v>
      </c>
      <c r="W40" s="206">
        <v>0.43</v>
      </c>
      <c r="X40" s="206">
        <v>1.9</v>
      </c>
      <c r="Y40" s="206">
        <v>0</v>
      </c>
      <c r="Z40" s="206">
        <v>3.1</v>
      </c>
      <c r="AA40" s="206">
        <v>1.03</v>
      </c>
      <c r="AB40" s="206">
        <v>0</v>
      </c>
      <c r="AC40" s="206">
        <v>13.36</v>
      </c>
      <c r="AD40" s="206">
        <v>0</v>
      </c>
      <c r="AE40" s="206">
        <v>0</v>
      </c>
      <c r="AF40" s="206">
        <v>0</v>
      </c>
      <c r="AG40" s="206">
        <v>31.81</v>
      </c>
      <c r="AH40" s="206">
        <v>0</v>
      </c>
      <c r="AI40" s="206">
        <v>33.74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1.63</v>
      </c>
      <c r="E41" s="206">
        <v>0</v>
      </c>
      <c r="F41" s="206">
        <v>0</v>
      </c>
      <c r="G41" s="206">
        <v>6.75</v>
      </c>
      <c r="H41" s="206">
        <v>0</v>
      </c>
      <c r="I41" s="206">
        <v>29.14</v>
      </c>
      <c r="J41" s="206">
        <v>0.34</v>
      </c>
      <c r="K41" s="206">
        <v>0.39</v>
      </c>
      <c r="L41" s="206">
        <v>8.1</v>
      </c>
      <c r="M41" s="206">
        <v>1.1599999999999999</v>
      </c>
      <c r="N41" s="206">
        <v>1.5</v>
      </c>
      <c r="O41" s="206">
        <v>0</v>
      </c>
      <c r="P41" s="206">
        <v>1.58</v>
      </c>
      <c r="Q41" s="206">
        <v>3.42</v>
      </c>
      <c r="R41" s="206">
        <v>0.54</v>
      </c>
      <c r="S41" s="206">
        <v>0.33</v>
      </c>
      <c r="T41" s="206">
        <v>0.56000000000000005</v>
      </c>
      <c r="U41" s="206">
        <v>0.9</v>
      </c>
      <c r="V41" s="206">
        <v>0.23</v>
      </c>
      <c r="W41" s="206">
        <v>0.43</v>
      </c>
      <c r="X41" s="206">
        <v>1.9</v>
      </c>
      <c r="Y41" s="206">
        <v>0</v>
      </c>
      <c r="Z41" s="206">
        <v>3.1</v>
      </c>
      <c r="AA41" s="206">
        <v>1.03</v>
      </c>
      <c r="AB41" s="206">
        <v>0</v>
      </c>
      <c r="AC41" s="206">
        <v>13.36</v>
      </c>
      <c r="AD41" s="206">
        <v>0</v>
      </c>
      <c r="AE41" s="206">
        <v>0</v>
      </c>
      <c r="AF41" s="206">
        <v>0</v>
      </c>
      <c r="AG41" s="206">
        <v>31.81</v>
      </c>
      <c r="AH41" s="206">
        <v>0</v>
      </c>
      <c r="AI41" s="206">
        <v>33.74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1.63</v>
      </c>
      <c r="E42" s="206">
        <v>0</v>
      </c>
      <c r="F42" s="206">
        <v>0</v>
      </c>
      <c r="G42" s="206">
        <v>6.75</v>
      </c>
      <c r="H42" s="206">
        <v>0</v>
      </c>
      <c r="I42" s="206">
        <v>29.14</v>
      </c>
      <c r="J42" s="206">
        <v>0.34</v>
      </c>
      <c r="K42" s="206">
        <v>0.39</v>
      </c>
      <c r="L42" s="206">
        <v>8.1</v>
      </c>
      <c r="M42" s="206">
        <v>1.1599999999999999</v>
      </c>
      <c r="N42" s="206">
        <v>1.5</v>
      </c>
      <c r="O42" s="206">
        <v>0</v>
      </c>
      <c r="P42" s="206">
        <v>1.58</v>
      </c>
      <c r="Q42" s="206">
        <v>3.42</v>
      </c>
      <c r="R42" s="206">
        <v>0.54</v>
      </c>
      <c r="S42" s="206">
        <v>0.33</v>
      </c>
      <c r="T42" s="206">
        <v>0.56000000000000005</v>
      </c>
      <c r="U42" s="206">
        <v>0.9</v>
      </c>
      <c r="V42" s="206">
        <v>0.23</v>
      </c>
      <c r="W42" s="206">
        <v>0.43</v>
      </c>
      <c r="X42" s="206">
        <v>1.9</v>
      </c>
      <c r="Y42" s="206">
        <v>0</v>
      </c>
      <c r="Z42" s="206">
        <v>3.1</v>
      </c>
      <c r="AA42" s="206">
        <v>1.03</v>
      </c>
      <c r="AB42" s="206">
        <v>0</v>
      </c>
      <c r="AC42" s="206">
        <v>13.36</v>
      </c>
      <c r="AD42" s="206">
        <v>0</v>
      </c>
      <c r="AE42" s="206">
        <v>0</v>
      </c>
      <c r="AF42" s="206">
        <v>0</v>
      </c>
      <c r="AG42" s="206">
        <v>31.81</v>
      </c>
      <c r="AH42" s="206">
        <v>0</v>
      </c>
      <c r="AI42" s="206">
        <v>33.74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1.63</v>
      </c>
      <c r="E43" s="206">
        <v>0</v>
      </c>
      <c r="F43" s="206">
        <v>0</v>
      </c>
      <c r="G43" s="206">
        <v>6.75</v>
      </c>
      <c r="H43" s="206">
        <v>0</v>
      </c>
      <c r="I43" s="206">
        <v>29.14</v>
      </c>
      <c r="J43" s="206">
        <v>0.34</v>
      </c>
      <c r="K43" s="206">
        <v>0.39</v>
      </c>
      <c r="L43" s="206">
        <v>201.27</v>
      </c>
      <c r="M43" s="206">
        <v>1.1599999999999999</v>
      </c>
      <c r="N43" s="206">
        <v>1.5</v>
      </c>
      <c r="O43" s="206">
        <v>0</v>
      </c>
      <c r="P43" s="206">
        <v>1.58</v>
      </c>
      <c r="Q43" s="206">
        <v>3.42</v>
      </c>
      <c r="R43" s="206">
        <v>0.54</v>
      </c>
      <c r="S43" s="206">
        <v>0.33</v>
      </c>
      <c r="T43" s="206">
        <v>0.56000000000000005</v>
      </c>
      <c r="U43" s="206">
        <v>0.9</v>
      </c>
      <c r="V43" s="206">
        <v>0.23</v>
      </c>
      <c r="W43" s="206">
        <v>0.42</v>
      </c>
      <c r="X43" s="206">
        <v>1.9</v>
      </c>
      <c r="Y43" s="206">
        <v>0</v>
      </c>
      <c r="Z43" s="206">
        <v>3.1</v>
      </c>
      <c r="AA43" s="206">
        <v>1.03</v>
      </c>
      <c r="AB43" s="206">
        <v>0</v>
      </c>
      <c r="AC43" s="206">
        <v>13.36</v>
      </c>
      <c r="AD43" s="206">
        <v>0</v>
      </c>
      <c r="AE43" s="206">
        <v>0</v>
      </c>
      <c r="AF43" s="206">
        <v>0</v>
      </c>
      <c r="AG43" s="206">
        <v>31.81</v>
      </c>
      <c r="AH43" s="206">
        <v>0</v>
      </c>
      <c r="AI43" s="206">
        <v>33.74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1.63</v>
      </c>
      <c r="E44" s="206">
        <v>0</v>
      </c>
      <c r="F44" s="206">
        <v>0</v>
      </c>
      <c r="G44" s="206">
        <v>6.75</v>
      </c>
      <c r="H44" s="206">
        <v>0</v>
      </c>
      <c r="I44" s="206">
        <v>29.14</v>
      </c>
      <c r="J44" s="206">
        <v>0.34</v>
      </c>
      <c r="K44" s="206">
        <v>0.39</v>
      </c>
      <c r="L44" s="206">
        <v>201.27</v>
      </c>
      <c r="M44" s="206">
        <v>1.1599999999999999</v>
      </c>
      <c r="N44" s="206">
        <v>1.5</v>
      </c>
      <c r="O44" s="206">
        <v>0</v>
      </c>
      <c r="P44" s="206">
        <v>1.58</v>
      </c>
      <c r="Q44" s="206">
        <v>3.42</v>
      </c>
      <c r="R44" s="206">
        <v>0.54</v>
      </c>
      <c r="S44" s="206">
        <v>0.33</v>
      </c>
      <c r="T44" s="206">
        <v>0.56000000000000005</v>
      </c>
      <c r="U44" s="206">
        <v>0.9</v>
      </c>
      <c r="V44" s="206">
        <v>0.23</v>
      </c>
      <c r="W44" s="206">
        <v>0.42</v>
      </c>
      <c r="X44" s="206">
        <v>1.9</v>
      </c>
      <c r="Y44" s="206">
        <v>0</v>
      </c>
      <c r="Z44" s="206">
        <v>3.1</v>
      </c>
      <c r="AA44" s="206">
        <v>1.03</v>
      </c>
      <c r="AB44" s="206">
        <v>0</v>
      </c>
      <c r="AC44" s="206">
        <v>13.36</v>
      </c>
      <c r="AD44" s="206">
        <v>0</v>
      </c>
      <c r="AE44" s="206">
        <v>0</v>
      </c>
      <c r="AF44" s="206">
        <v>0</v>
      </c>
      <c r="AG44" s="206">
        <v>31.81</v>
      </c>
      <c r="AH44" s="206">
        <v>0</v>
      </c>
      <c r="AI44" s="206">
        <v>33.74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1.63</v>
      </c>
      <c r="E45" s="206">
        <v>0</v>
      </c>
      <c r="F45" s="206">
        <v>0</v>
      </c>
      <c r="G45" s="206">
        <v>6.75</v>
      </c>
      <c r="H45" s="206">
        <v>0</v>
      </c>
      <c r="I45" s="206">
        <v>29.14</v>
      </c>
      <c r="J45" s="206">
        <v>0.34</v>
      </c>
      <c r="K45" s="206">
        <v>0.39</v>
      </c>
      <c r="L45" s="206">
        <v>201.27</v>
      </c>
      <c r="M45" s="206">
        <v>1.1599999999999999</v>
      </c>
      <c r="N45" s="206">
        <v>1.5</v>
      </c>
      <c r="O45" s="206">
        <v>0</v>
      </c>
      <c r="P45" s="206">
        <v>1.58</v>
      </c>
      <c r="Q45" s="206">
        <v>3.42</v>
      </c>
      <c r="R45" s="206">
        <v>0.54</v>
      </c>
      <c r="S45" s="206">
        <v>0.33</v>
      </c>
      <c r="T45" s="206">
        <v>0.56000000000000005</v>
      </c>
      <c r="U45" s="206">
        <v>0.9</v>
      </c>
      <c r="V45" s="206">
        <v>0.23</v>
      </c>
      <c r="W45" s="206">
        <v>0.42</v>
      </c>
      <c r="X45" s="206">
        <v>1.9</v>
      </c>
      <c r="Y45" s="206">
        <v>0</v>
      </c>
      <c r="Z45" s="206">
        <v>3.1</v>
      </c>
      <c r="AA45" s="206">
        <v>1.03</v>
      </c>
      <c r="AB45" s="206">
        <v>0</v>
      </c>
      <c r="AC45" s="206">
        <v>13.36</v>
      </c>
      <c r="AD45" s="206">
        <v>0</v>
      </c>
      <c r="AE45" s="206">
        <v>0</v>
      </c>
      <c r="AF45" s="206">
        <v>0</v>
      </c>
      <c r="AG45" s="206">
        <v>31.81</v>
      </c>
      <c r="AH45" s="206">
        <v>0</v>
      </c>
      <c r="AI45" s="206">
        <v>33.74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1.63</v>
      </c>
      <c r="E46" s="206">
        <v>0</v>
      </c>
      <c r="F46" s="206">
        <v>0</v>
      </c>
      <c r="G46" s="206">
        <v>6.75</v>
      </c>
      <c r="H46" s="206">
        <v>0</v>
      </c>
      <c r="I46" s="206">
        <v>29.14</v>
      </c>
      <c r="J46" s="206">
        <v>0.34</v>
      </c>
      <c r="K46" s="206">
        <v>0.39</v>
      </c>
      <c r="L46" s="206">
        <v>201.27</v>
      </c>
      <c r="M46" s="206">
        <v>1.1599999999999999</v>
      </c>
      <c r="N46" s="206">
        <v>1.5</v>
      </c>
      <c r="O46" s="206">
        <v>0</v>
      </c>
      <c r="P46" s="206">
        <v>1.58</v>
      </c>
      <c r="Q46" s="206">
        <v>3.42</v>
      </c>
      <c r="R46" s="206">
        <v>0.54</v>
      </c>
      <c r="S46" s="206">
        <v>0.33</v>
      </c>
      <c r="T46" s="206">
        <v>0.56000000000000005</v>
      </c>
      <c r="U46" s="206">
        <v>0.9</v>
      </c>
      <c r="V46" s="206">
        <v>0.23</v>
      </c>
      <c r="W46" s="206">
        <v>0.42</v>
      </c>
      <c r="X46" s="206">
        <v>1.9</v>
      </c>
      <c r="Y46" s="206">
        <v>0</v>
      </c>
      <c r="Z46" s="206">
        <v>3.1</v>
      </c>
      <c r="AA46" s="206">
        <v>1.03</v>
      </c>
      <c r="AB46" s="206">
        <v>0</v>
      </c>
      <c r="AC46" s="206">
        <v>13.36</v>
      </c>
      <c r="AD46" s="206">
        <v>0</v>
      </c>
      <c r="AE46" s="206">
        <v>0</v>
      </c>
      <c r="AF46" s="206">
        <v>0</v>
      </c>
      <c r="AG46" s="206">
        <v>31.81</v>
      </c>
      <c r="AH46" s="206">
        <v>0</v>
      </c>
      <c r="AI46" s="206">
        <v>33.74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1.63</v>
      </c>
      <c r="E47" s="206">
        <v>0</v>
      </c>
      <c r="F47" s="206">
        <v>0</v>
      </c>
      <c r="G47" s="206">
        <v>6.75</v>
      </c>
      <c r="H47" s="206">
        <v>0</v>
      </c>
      <c r="I47" s="206">
        <v>29.14</v>
      </c>
      <c r="J47" s="206">
        <v>0.34</v>
      </c>
      <c r="K47" s="206">
        <v>0.39</v>
      </c>
      <c r="L47" s="206">
        <v>215.7</v>
      </c>
      <c r="M47" s="206">
        <v>1.1599999999999999</v>
      </c>
      <c r="N47" s="206">
        <v>1.5</v>
      </c>
      <c r="O47" s="206">
        <v>0</v>
      </c>
      <c r="P47" s="206">
        <v>1.58</v>
      </c>
      <c r="Q47" s="206">
        <v>3.42</v>
      </c>
      <c r="R47" s="206">
        <v>0.54</v>
      </c>
      <c r="S47" s="206">
        <v>0.33</v>
      </c>
      <c r="T47" s="206">
        <v>0.56000000000000005</v>
      </c>
      <c r="U47" s="206">
        <v>0.9</v>
      </c>
      <c r="V47" s="206">
        <v>0.23</v>
      </c>
      <c r="W47" s="206">
        <v>0.41</v>
      </c>
      <c r="X47" s="206">
        <v>1.9</v>
      </c>
      <c r="Y47" s="206">
        <v>0</v>
      </c>
      <c r="Z47" s="206">
        <v>3.1</v>
      </c>
      <c r="AA47" s="206">
        <v>1.03</v>
      </c>
      <c r="AB47" s="206">
        <v>0</v>
      </c>
      <c r="AC47" s="206">
        <v>13.36</v>
      </c>
      <c r="AD47" s="206">
        <v>0</v>
      </c>
      <c r="AE47" s="206">
        <v>0</v>
      </c>
      <c r="AF47" s="206">
        <v>0</v>
      </c>
      <c r="AG47" s="206">
        <v>31.81</v>
      </c>
      <c r="AH47" s="206">
        <v>0</v>
      </c>
      <c r="AI47" s="206">
        <v>33.74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1.63</v>
      </c>
      <c r="E48" s="206">
        <v>0</v>
      </c>
      <c r="F48" s="206">
        <v>0</v>
      </c>
      <c r="G48" s="206">
        <v>6.75</v>
      </c>
      <c r="H48" s="206">
        <v>0</v>
      </c>
      <c r="I48" s="206">
        <v>29.14</v>
      </c>
      <c r="J48" s="206">
        <v>0.34</v>
      </c>
      <c r="K48" s="206">
        <v>0.39</v>
      </c>
      <c r="L48" s="206">
        <v>215.7</v>
      </c>
      <c r="M48" s="206">
        <v>1.1599999999999999</v>
      </c>
      <c r="N48" s="206">
        <v>1.5</v>
      </c>
      <c r="O48" s="206">
        <v>0</v>
      </c>
      <c r="P48" s="206">
        <v>1.58</v>
      </c>
      <c r="Q48" s="206">
        <v>3.42</v>
      </c>
      <c r="R48" s="206">
        <v>0.54</v>
      </c>
      <c r="S48" s="206">
        <v>0.33</v>
      </c>
      <c r="T48" s="206">
        <v>0.56000000000000005</v>
      </c>
      <c r="U48" s="206">
        <v>0.9</v>
      </c>
      <c r="V48" s="206">
        <v>0.23</v>
      </c>
      <c r="W48" s="206">
        <v>0.41</v>
      </c>
      <c r="X48" s="206">
        <v>1.9</v>
      </c>
      <c r="Y48" s="206">
        <v>0</v>
      </c>
      <c r="Z48" s="206">
        <v>3.1</v>
      </c>
      <c r="AA48" s="206">
        <v>1.03</v>
      </c>
      <c r="AB48" s="206">
        <v>0</v>
      </c>
      <c r="AC48" s="206">
        <v>13.36</v>
      </c>
      <c r="AD48" s="206">
        <v>0</v>
      </c>
      <c r="AE48" s="206">
        <v>0</v>
      </c>
      <c r="AF48" s="206">
        <v>0</v>
      </c>
      <c r="AG48" s="206">
        <v>31.81</v>
      </c>
      <c r="AH48" s="206">
        <v>0</v>
      </c>
      <c r="AI48" s="206">
        <v>33.74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1.63</v>
      </c>
      <c r="E49" s="206">
        <v>0</v>
      </c>
      <c r="F49" s="206">
        <v>0</v>
      </c>
      <c r="G49" s="206">
        <v>6.75</v>
      </c>
      <c r="H49" s="206">
        <v>0</v>
      </c>
      <c r="I49" s="206">
        <v>29.14</v>
      </c>
      <c r="J49" s="206">
        <v>0.34</v>
      </c>
      <c r="K49" s="206">
        <v>0.39</v>
      </c>
      <c r="L49" s="206">
        <v>215.7</v>
      </c>
      <c r="M49" s="206">
        <v>1.1599999999999999</v>
      </c>
      <c r="N49" s="206">
        <v>1.5</v>
      </c>
      <c r="O49" s="206">
        <v>0</v>
      </c>
      <c r="P49" s="206">
        <v>1.58</v>
      </c>
      <c r="Q49" s="206">
        <v>3.42</v>
      </c>
      <c r="R49" s="206">
        <v>0.54</v>
      </c>
      <c r="S49" s="206">
        <v>0.33</v>
      </c>
      <c r="T49" s="206">
        <v>0.56000000000000005</v>
      </c>
      <c r="U49" s="206">
        <v>0.9</v>
      </c>
      <c r="V49" s="206">
        <v>0.23</v>
      </c>
      <c r="W49" s="206">
        <v>0.41</v>
      </c>
      <c r="X49" s="206">
        <v>1.9</v>
      </c>
      <c r="Y49" s="206">
        <v>0</v>
      </c>
      <c r="Z49" s="206">
        <v>3.1</v>
      </c>
      <c r="AA49" s="206">
        <v>1.03</v>
      </c>
      <c r="AB49" s="206">
        <v>0</v>
      </c>
      <c r="AC49" s="206">
        <v>13.36</v>
      </c>
      <c r="AD49" s="206">
        <v>0</v>
      </c>
      <c r="AE49" s="206">
        <v>0</v>
      </c>
      <c r="AF49" s="206">
        <v>0</v>
      </c>
      <c r="AG49" s="206">
        <v>31.81</v>
      </c>
      <c r="AH49" s="206">
        <v>0</v>
      </c>
      <c r="AI49" s="206">
        <v>33.74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1.63</v>
      </c>
      <c r="E50" s="206">
        <v>0</v>
      </c>
      <c r="F50" s="206">
        <v>0</v>
      </c>
      <c r="G50" s="206">
        <v>6.75</v>
      </c>
      <c r="H50" s="206">
        <v>0</v>
      </c>
      <c r="I50" s="206">
        <v>29.14</v>
      </c>
      <c r="J50" s="206">
        <v>0.34</v>
      </c>
      <c r="K50" s="206">
        <v>0.39</v>
      </c>
      <c r="L50" s="206">
        <v>215.7</v>
      </c>
      <c r="M50" s="206">
        <v>1.1599999999999999</v>
      </c>
      <c r="N50" s="206">
        <v>1.5</v>
      </c>
      <c r="O50" s="206">
        <v>0</v>
      </c>
      <c r="P50" s="206">
        <v>1.58</v>
      </c>
      <c r="Q50" s="206">
        <v>3.42</v>
      </c>
      <c r="R50" s="206">
        <v>0.54</v>
      </c>
      <c r="S50" s="206">
        <v>0.33</v>
      </c>
      <c r="T50" s="206">
        <v>0.56000000000000005</v>
      </c>
      <c r="U50" s="206">
        <v>0.9</v>
      </c>
      <c r="V50" s="206">
        <v>0.23</v>
      </c>
      <c r="W50" s="206">
        <v>0.41</v>
      </c>
      <c r="X50" s="206">
        <v>1.9</v>
      </c>
      <c r="Y50" s="206">
        <v>0</v>
      </c>
      <c r="Z50" s="206">
        <v>3.1</v>
      </c>
      <c r="AA50" s="206">
        <v>1.03</v>
      </c>
      <c r="AB50" s="206">
        <v>0</v>
      </c>
      <c r="AC50" s="206">
        <v>13.36</v>
      </c>
      <c r="AD50" s="206">
        <v>0</v>
      </c>
      <c r="AE50" s="206">
        <v>0</v>
      </c>
      <c r="AF50" s="206">
        <v>0</v>
      </c>
      <c r="AG50" s="206">
        <v>31.81</v>
      </c>
      <c r="AH50" s="206">
        <v>0</v>
      </c>
      <c r="AI50" s="206">
        <v>33.74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1.63</v>
      </c>
      <c r="E51" s="206">
        <v>0</v>
      </c>
      <c r="F51" s="206">
        <v>0</v>
      </c>
      <c r="G51" s="206">
        <v>6.75</v>
      </c>
      <c r="H51" s="206">
        <v>0</v>
      </c>
      <c r="I51" s="206">
        <v>28.97</v>
      </c>
      <c r="J51" s="206">
        <v>0.34</v>
      </c>
      <c r="K51" s="206">
        <v>0.39</v>
      </c>
      <c r="L51" s="206">
        <v>215.7</v>
      </c>
      <c r="M51" s="206">
        <v>1.1599999999999999</v>
      </c>
      <c r="N51" s="206">
        <v>1.5</v>
      </c>
      <c r="O51" s="206">
        <v>0</v>
      </c>
      <c r="P51" s="206">
        <v>1.58</v>
      </c>
      <c r="Q51" s="206">
        <v>3.17</v>
      </c>
      <c r="R51" s="206">
        <v>0.54</v>
      </c>
      <c r="S51" s="206">
        <v>0.33</v>
      </c>
      <c r="T51" s="206">
        <v>0.56000000000000005</v>
      </c>
      <c r="U51" s="206">
        <v>0.9</v>
      </c>
      <c r="V51" s="206">
        <v>0.23</v>
      </c>
      <c r="W51" s="206">
        <v>0.4</v>
      </c>
      <c r="X51" s="206">
        <v>1.9</v>
      </c>
      <c r="Y51" s="206">
        <v>0</v>
      </c>
      <c r="Z51" s="206">
        <v>3.1</v>
      </c>
      <c r="AA51" s="206">
        <v>1.03</v>
      </c>
      <c r="AB51" s="206">
        <v>0</v>
      </c>
      <c r="AC51" s="206">
        <v>13.36</v>
      </c>
      <c r="AD51" s="206">
        <v>0</v>
      </c>
      <c r="AE51" s="206">
        <v>0</v>
      </c>
      <c r="AF51" s="206">
        <v>0</v>
      </c>
      <c r="AG51" s="206">
        <v>31.81</v>
      </c>
      <c r="AH51" s="206">
        <v>0</v>
      </c>
      <c r="AI51" s="206">
        <v>33.74</v>
      </c>
      <c r="AJ51" s="206">
        <v>0</v>
      </c>
      <c r="AK51" s="206">
        <v>12.33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1.63</v>
      </c>
      <c r="E52" s="206">
        <v>0</v>
      </c>
      <c r="F52" s="206">
        <v>0</v>
      </c>
      <c r="G52" s="206">
        <v>6.75</v>
      </c>
      <c r="H52" s="206">
        <v>0</v>
      </c>
      <c r="I52" s="206">
        <v>28.97</v>
      </c>
      <c r="J52" s="206">
        <v>0.34</v>
      </c>
      <c r="K52" s="206">
        <v>0.39</v>
      </c>
      <c r="L52" s="206">
        <v>215.7</v>
      </c>
      <c r="M52" s="206">
        <v>1.1599999999999999</v>
      </c>
      <c r="N52" s="206">
        <v>1.5</v>
      </c>
      <c r="O52" s="206">
        <v>0</v>
      </c>
      <c r="P52" s="206">
        <v>1.58</v>
      </c>
      <c r="Q52" s="206">
        <v>3.17</v>
      </c>
      <c r="R52" s="206">
        <v>0.54</v>
      </c>
      <c r="S52" s="206">
        <v>0.33</v>
      </c>
      <c r="T52" s="206">
        <v>0.56000000000000005</v>
      </c>
      <c r="U52" s="206">
        <v>0.9</v>
      </c>
      <c r="V52" s="206">
        <v>0.23</v>
      </c>
      <c r="W52" s="206">
        <v>0.4</v>
      </c>
      <c r="X52" s="206">
        <v>1.9</v>
      </c>
      <c r="Y52" s="206">
        <v>0</v>
      </c>
      <c r="Z52" s="206">
        <v>3.1</v>
      </c>
      <c r="AA52" s="206">
        <v>1.03</v>
      </c>
      <c r="AB52" s="206">
        <v>0</v>
      </c>
      <c r="AC52" s="206">
        <v>13.36</v>
      </c>
      <c r="AD52" s="206">
        <v>0</v>
      </c>
      <c r="AE52" s="206">
        <v>0</v>
      </c>
      <c r="AF52" s="206">
        <v>0</v>
      </c>
      <c r="AG52" s="206">
        <v>31.81</v>
      </c>
      <c r="AH52" s="206">
        <v>0</v>
      </c>
      <c r="AI52" s="206">
        <v>33.74</v>
      </c>
      <c r="AJ52" s="206">
        <v>0</v>
      </c>
      <c r="AK52" s="206">
        <v>12.33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1.63</v>
      </c>
      <c r="E53" s="206">
        <v>0</v>
      </c>
      <c r="F53" s="206">
        <v>0</v>
      </c>
      <c r="G53" s="206">
        <v>6.75</v>
      </c>
      <c r="H53" s="206">
        <v>0</v>
      </c>
      <c r="I53" s="206">
        <v>28.97</v>
      </c>
      <c r="J53" s="206">
        <v>0.34</v>
      </c>
      <c r="K53" s="206">
        <v>0.39</v>
      </c>
      <c r="L53" s="206">
        <v>215.7</v>
      </c>
      <c r="M53" s="206">
        <v>1.1599999999999999</v>
      </c>
      <c r="N53" s="206">
        <v>1.5</v>
      </c>
      <c r="O53" s="206">
        <v>0</v>
      </c>
      <c r="P53" s="206">
        <v>1.58</v>
      </c>
      <c r="Q53" s="206">
        <v>3.17</v>
      </c>
      <c r="R53" s="206">
        <v>0.54</v>
      </c>
      <c r="S53" s="206">
        <v>0.33</v>
      </c>
      <c r="T53" s="206">
        <v>0.56000000000000005</v>
      </c>
      <c r="U53" s="206">
        <v>0.9</v>
      </c>
      <c r="V53" s="206">
        <v>0.23</v>
      </c>
      <c r="W53" s="206">
        <v>0.4</v>
      </c>
      <c r="X53" s="206">
        <v>1.9</v>
      </c>
      <c r="Y53" s="206">
        <v>0</v>
      </c>
      <c r="Z53" s="206">
        <v>3.1</v>
      </c>
      <c r="AA53" s="206">
        <v>1.03</v>
      </c>
      <c r="AB53" s="206">
        <v>0</v>
      </c>
      <c r="AC53" s="206">
        <v>13.36</v>
      </c>
      <c r="AD53" s="206">
        <v>0</v>
      </c>
      <c r="AE53" s="206">
        <v>0</v>
      </c>
      <c r="AF53" s="206">
        <v>0</v>
      </c>
      <c r="AG53" s="206">
        <v>31.81</v>
      </c>
      <c r="AH53" s="206">
        <v>0</v>
      </c>
      <c r="AI53" s="206">
        <v>33.74</v>
      </c>
      <c r="AJ53" s="206">
        <v>0</v>
      </c>
      <c r="AK53" s="206">
        <v>12.33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1.63</v>
      </c>
      <c r="E54" s="206">
        <v>0</v>
      </c>
      <c r="F54" s="206">
        <v>0</v>
      </c>
      <c r="G54" s="206">
        <v>6.75</v>
      </c>
      <c r="H54" s="206">
        <v>0</v>
      </c>
      <c r="I54" s="206">
        <v>28.97</v>
      </c>
      <c r="J54" s="206">
        <v>0.34</v>
      </c>
      <c r="K54" s="206">
        <v>0.39</v>
      </c>
      <c r="L54" s="206">
        <v>215.7</v>
      </c>
      <c r="M54" s="206">
        <v>1.1599999999999999</v>
      </c>
      <c r="N54" s="206">
        <v>1.5</v>
      </c>
      <c r="O54" s="206">
        <v>0</v>
      </c>
      <c r="P54" s="206">
        <v>1.58</v>
      </c>
      <c r="Q54" s="206">
        <v>3.17</v>
      </c>
      <c r="R54" s="206">
        <v>0.54</v>
      </c>
      <c r="S54" s="206">
        <v>0.33</v>
      </c>
      <c r="T54" s="206">
        <v>0.56000000000000005</v>
      </c>
      <c r="U54" s="206">
        <v>0.9</v>
      </c>
      <c r="V54" s="206">
        <v>0.23</v>
      </c>
      <c r="W54" s="206">
        <v>0.4</v>
      </c>
      <c r="X54" s="206">
        <v>1.9</v>
      </c>
      <c r="Y54" s="206">
        <v>0</v>
      </c>
      <c r="Z54" s="206">
        <v>3.1</v>
      </c>
      <c r="AA54" s="206">
        <v>1.03</v>
      </c>
      <c r="AB54" s="206">
        <v>0</v>
      </c>
      <c r="AC54" s="206">
        <v>0.76</v>
      </c>
      <c r="AD54" s="206">
        <v>0</v>
      </c>
      <c r="AE54" s="206">
        <v>0</v>
      </c>
      <c r="AF54" s="206">
        <v>0</v>
      </c>
      <c r="AG54" s="206">
        <v>31.81</v>
      </c>
      <c r="AH54" s="206">
        <v>0</v>
      </c>
      <c r="AI54" s="206">
        <v>33.74</v>
      </c>
      <c r="AJ54" s="206">
        <v>0</v>
      </c>
      <c r="AK54" s="206">
        <v>12.33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1.63</v>
      </c>
      <c r="E55" s="206">
        <v>0</v>
      </c>
      <c r="F55" s="206">
        <v>0</v>
      </c>
      <c r="G55" s="206">
        <v>6.75</v>
      </c>
      <c r="H55" s="206">
        <v>0</v>
      </c>
      <c r="I55" s="206">
        <v>28.97</v>
      </c>
      <c r="J55" s="206">
        <v>0.34</v>
      </c>
      <c r="K55" s="206">
        <v>0.39</v>
      </c>
      <c r="L55" s="206">
        <v>196.82</v>
      </c>
      <c r="M55" s="206">
        <v>1.1599999999999999</v>
      </c>
      <c r="N55" s="206">
        <v>1.5</v>
      </c>
      <c r="O55" s="206">
        <v>0</v>
      </c>
      <c r="P55" s="206">
        <v>1.58</v>
      </c>
      <c r="Q55" s="206">
        <v>3.29</v>
      </c>
      <c r="R55" s="206">
        <v>0.54</v>
      </c>
      <c r="S55" s="206">
        <v>0.33</v>
      </c>
      <c r="T55" s="206">
        <v>0.56000000000000005</v>
      </c>
      <c r="U55" s="206">
        <v>0.9</v>
      </c>
      <c r="V55" s="206">
        <v>0.23</v>
      </c>
      <c r="W55" s="206">
        <v>0.4</v>
      </c>
      <c r="X55" s="206">
        <v>1.9</v>
      </c>
      <c r="Y55" s="206">
        <v>0</v>
      </c>
      <c r="Z55" s="206">
        <v>3.1</v>
      </c>
      <c r="AA55" s="206">
        <v>1.03</v>
      </c>
      <c r="AB55" s="206">
        <v>0</v>
      </c>
      <c r="AC55" s="206">
        <v>0.76</v>
      </c>
      <c r="AD55" s="206">
        <v>0</v>
      </c>
      <c r="AE55" s="206">
        <v>0</v>
      </c>
      <c r="AF55" s="206">
        <v>0</v>
      </c>
      <c r="AG55" s="206">
        <v>31.81</v>
      </c>
      <c r="AH55" s="206">
        <v>0</v>
      </c>
      <c r="AI55" s="206">
        <v>33.74</v>
      </c>
      <c r="AJ55" s="206">
        <v>0</v>
      </c>
      <c r="AK55" s="206">
        <v>12.33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1.63</v>
      </c>
      <c r="E56" s="206">
        <v>0</v>
      </c>
      <c r="F56" s="206">
        <v>0</v>
      </c>
      <c r="G56" s="206">
        <v>6.75</v>
      </c>
      <c r="H56" s="206">
        <v>0</v>
      </c>
      <c r="I56" s="206">
        <v>28.97</v>
      </c>
      <c r="J56" s="206">
        <v>0.34</v>
      </c>
      <c r="K56" s="206">
        <v>0.39</v>
      </c>
      <c r="L56" s="206">
        <v>196.82</v>
      </c>
      <c r="M56" s="206">
        <v>1.1599999999999999</v>
      </c>
      <c r="N56" s="206">
        <v>1.5</v>
      </c>
      <c r="O56" s="206">
        <v>0</v>
      </c>
      <c r="P56" s="206">
        <v>1.58</v>
      </c>
      <c r="Q56" s="206">
        <v>3.29</v>
      </c>
      <c r="R56" s="206">
        <v>0.54</v>
      </c>
      <c r="S56" s="206">
        <v>0.33</v>
      </c>
      <c r="T56" s="206">
        <v>0.56000000000000005</v>
      </c>
      <c r="U56" s="206">
        <v>0.9</v>
      </c>
      <c r="V56" s="206">
        <v>0.23</v>
      </c>
      <c r="W56" s="206">
        <v>0.12</v>
      </c>
      <c r="X56" s="206">
        <v>1.9</v>
      </c>
      <c r="Y56" s="206">
        <v>0</v>
      </c>
      <c r="Z56" s="206">
        <v>3.1</v>
      </c>
      <c r="AA56" s="206">
        <v>1.03</v>
      </c>
      <c r="AB56" s="206">
        <v>0</v>
      </c>
      <c r="AC56" s="206">
        <v>0.76</v>
      </c>
      <c r="AD56" s="206">
        <v>0</v>
      </c>
      <c r="AE56" s="206">
        <v>0</v>
      </c>
      <c r="AF56" s="206">
        <v>0</v>
      </c>
      <c r="AG56" s="206">
        <v>31.81</v>
      </c>
      <c r="AH56" s="206">
        <v>0</v>
      </c>
      <c r="AI56" s="206">
        <v>33.74</v>
      </c>
      <c r="AJ56" s="206">
        <v>0</v>
      </c>
      <c r="AK56" s="206">
        <v>12.33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1.63</v>
      </c>
      <c r="E57" s="206">
        <v>0</v>
      </c>
      <c r="F57" s="206">
        <v>0</v>
      </c>
      <c r="G57" s="206">
        <v>6.75</v>
      </c>
      <c r="H57" s="206">
        <v>0</v>
      </c>
      <c r="I57" s="206">
        <v>28.97</v>
      </c>
      <c r="J57" s="206">
        <v>0.34</v>
      </c>
      <c r="K57" s="206">
        <v>0.39</v>
      </c>
      <c r="L57" s="206">
        <v>196.82</v>
      </c>
      <c r="M57" s="206">
        <v>1.1599999999999999</v>
      </c>
      <c r="N57" s="206">
        <v>1.5</v>
      </c>
      <c r="O57" s="206">
        <v>0</v>
      </c>
      <c r="P57" s="206">
        <v>1.58</v>
      </c>
      <c r="Q57" s="206">
        <v>3.26</v>
      </c>
      <c r="R57" s="206">
        <v>0.54</v>
      </c>
      <c r="S57" s="206">
        <v>0.33</v>
      </c>
      <c r="T57" s="206">
        <v>0.56000000000000005</v>
      </c>
      <c r="U57" s="206">
        <v>0.9</v>
      </c>
      <c r="V57" s="206">
        <v>0.23</v>
      </c>
      <c r="W57" s="206">
        <v>0</v>
      </c>
      <c r="X57" s="206">
        <v>1.9</v>
      </c>
      <c r="Y57" s="206">
        <v>0</v>
      </c>
      <c r="Z57" s="206">
        <v>3.1</v>
      </c>
      <c r="AA57" s="206">
        <v>1.03</v>
      </c>
      <c r="AB57" s="206">
        <v>0</v>
      </c>
      <c r="AC57" s="206">
        <v>1.84</v>
      </c>
      <c r="AD57" s="206">
        <v>0</v>
      </c>
      <c r="AE57" s="206">
        <v>0</v>
      </c>
      <c r="AF57" s="206">
        <v>0</v>
      </c>
      <c r="AG57" s="206">
        <v>31.81</v>
      </c>
      <c r="AH57" s="206">
        <v>0</v>
      </c>
      <c r="AI57" s="206">
        <v>33.74</v>
      </c>
      <c r="AJ57" s="206">
        <v>0</v>
      </c>
      <c r="AK57" s="206">
        <v>12.33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1.63</v>
      </c>
      <c r="E58" s="206">
        <v>0</v>
      </c>
      <c r="F58" s="206">
        <v>0</v>
      </c>
      <c r="G58" s="206">
        <v>6.75</v>
      </c>
      <c r="H58" s="206">
        <v>0</v>
      </c>
      <c r="I58" s="206">
        <v>28.97</v>
      </c>
      <c r="J58" s="206">
        <v>0.34</v>
      </c>
      <c r="K58" s="206">
        <v>0.39</v>
      </c>
      <c r="L58" s="206">
        <v>196.82</v>
      </c>
      <c r="M58" s="206">
        <v>1.1599999999999999</v>
      </c>
      <c r="N58" s="206">
        <v>1.5</v>
      </c>
      <c r="O58" s="206">
        <v>0</v>
      </c>
      <c r="P58" s="206">
        <v>1.58</v>
      </c>
      <c r="Q58" s="206">
        <v>3.26</v>
      </c>
      <c r="R58" s="206">
        <v>0.54</v>
      </c>
      <c r="S58" s="206">
        <v>0.33</v>
      </c>
      <c r="T58" s="206">
        <v>0.56000000000000005</v>
      </c>
      <c r="U58" s="206">
        <v>0.9</v>
      </c>
      <c r="V58" s="206">
        <v>0.23</v>
      </c>
      <c r="W58" s="206">
        <v>0</v>
      </c>
      <c r="X58" s="206">
        <v>1.9</v>
      </c>
      <c r="Y58" s="206">
        <v>0</v>
      </c>
      <c r="Z58" s="206">
        <v>3.1</v>
      </c>
      <c r="AA58" s="206">
        <v>1.03</v>
      </c>
      <c r="AB58" s="206">
        <v>0</v>
      </c>
      <c r="AC58" s="206">
        <v>1.84</v>
      </c>
      <c r="AD58" s="206">
        <v>0</v>
      </c>
      <c r="AE58" s="206">
        <v>0</v>
      </c>
      <c r="AF58" s="206">
        <v>0</v>
      </c>
      <c r="AG58" s="206">
        <v>31.81</v>
      </c>
      <c r="AH58" s="206">
        <v>0</v>
      </c>
      <c r="AI58" s="206">
        <v>33.74</v>
      </c>
      <c r="AJ58" s="206">
        <v>0</v>
      </c>
      <c r="AK58" s="206">
        <v>12.33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1.63</v>
      </c>
      <c r="E59" s="206">
        <v>0</v>
      </c>
      <c r="F59" s="206">
        <v>0</v>
      </c>
      <c r="G59" s="206">
        <v>6.75</v>
      </c>
      <c r="H59" s="206">
        <v>0</v>
      </c>
      <c r="I59" s="206">
        <v>28.97</v>
      </c>
      <c r="J59" s="206">
        <v>0.34</v>
      </c>
      <c r="K59" s="206">
        <v>0.39</v>
      </c>
      <c r="L59" s="206">
        <v>196.82</v>
      </c>
      <c r="M59" s="206">
        <v>1.1599999999999999</v>
      </c>
      <c r="N59" s="206">
        <v>1.5</v>
      </c>
      <c r="O59" s="206">
        <v>0</v>
      </c>
      <c r="P59" s="206">
        <v>1.58</v>
      </c>
      <c r="Q59" s="206">
        <v>3.26</v>
      </c>
      <c r="R59" s="206">
        <v>0.92</v>
      </c>
      <c r="S59" s="206">
        <v>0.33</v>
      </c>
      <c r="T59" s="206">
        <v>0.56000000000000005</v>
      </c>
      <c r="U59" s="206">
        <v>0.9</v>
      </c>
      <c r="V59" s="206">
        <v>0.23</v>
      </c>
      <c r="W59" s="206">
        <v>0.39</v>
      </c>
      <c r="X59" s="206">
        <v>1.9</v>
      </c>
      <c r="Y59" s="206">
        <v>0</v>
      </c>
      <c r="Z59" s="206">
        <v>3.1</v>
      </c>
      <c r="AA59" s="206">
        <v>1.03</v>
      </c>
      <c r="AB59" s="206">
        <v>0</v>
      </c>
      <c r="AC59" s="206">
        <v>0.76</v>
      </c>
      <c r="AD59" s="206">
        <v>0</v>
      </c>
      <c r="AE59" s="206">
        <v>0</v>
      </c>
      <c r="AF59" s="206">
        <v>0</v>
      </c>
      <c r="AG59" s="206">
        <v>31.81</v>
      </c>
      <c r="AH59" s="206">
        <v>0</v>
      </c>
      <c r="AI59" s="206">
        <v>33.74</v>
      </c>
      <c r="AJ59" s="206">
        <v>0</v>
      </c>
      <c r="AK59" s="206">
        <v>12.33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1.63</v>
      </c>
      <c r="E60" s="206">
        <v>0</v>
      </c>
      <c r="F60" s="206">
        <v>0</v>
      </c>
      <c r="G60" s="206">
        <v>6.75</v>
      </c>
      <c r="H60" s="206">
        <v>0</v>
      </c>
      <c r="I60" s="206">
        <v>28.97</v>
      </c>
      <c r="J60" s="206">
        <v>0.34</v>
      </c>
      <c r="K60" s="206">
        <v>0.39</v>
      </c>
      <c r="L60" s="206">
        <v>196.82</v>
      </c>
      <c r="M60" s="206">
        <v>1.1599999999999999</v>
      </c>
      <c r="N60" s="206">
        <v>1.5</v>
      </c>
      <c r="O60" s="206">
        <v>0</v>
      </c>
      <c r="P60" s="206">
        <v>1.58</v>
      </c>
      <c r="Q60" s="206">
        <v>3.26</v>
      </c>
      <c r="R60" s="206">
        <v>0.54</v>
      </c>
      <c r="S60" s="206">
        <v>0.33</v>
      </c>
      <c r="T60" s="206">
        <v>0.56000000000000005</v>
      </c>
      <c r="U60" s="206">
        <v>0.9</v>
      </c>
      <c r="V60" s="206">
        <v>0.23</v>
      </c>
      <c r="W60" s="206">
        <v>0.39</v>
      </c>
      <c r="X60" s="206">
        <v>1.9</v>
      </c>
      <c r="Y60" s="206">
        <v>0</v>
      </c>
      <c r="Z60" s="206">
        <v>3.1</v>
      </c>
      <c r="AA60" s="206">
        <v>1.03</v>
      </c>
      <c r="AB60" s="206">
        <v>0</v>
      </c>
      <c r="AC60" s="206">
        <v>0.76</v>
      </c>
      <c r="AD60" s="206">
        <v>0</v>
      </c>
      <c r="AE60" s="206">
        <v>0</v>
      </c>
      <c r="AF60" s="206">
        <v>0</v>
      </c>
      <c r="AG60" s="206">
        <v>31.81</v>
      </c>
      <c r="AH60" s="206">
        <v>0</v>
      </c>
      <c r="AI60" s="206">
        <v>33.74</v>
      </c>
      <c r="AJ60" s="206">
        <v>0</v>
      </c>
      <c r="AK60" s="206">
        <v>12.33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1.63</v>
      </c>
      <c r="E61" s="206">
        <v>0</v>
      </c>
      <c r="F61" s="206">
        <v>0</v>
      </c>
      <c r="G61" s="206">
        <v>6.75</v>
      </c>
      <c r="H61" s="206">
        <v>0</v>
      </c>
      <c r="I61" s="206">
        <v>28.97</v>
      </c>
      <c r="J61" s="206">
        <v>0.34</v>
      </c>
      <c r="K61" s="206">
        <v>0.39</v>
      </c>
      <c r="L61" s="206">
        <v>196.82</v>
      </c>
      <c r="M61" s="206">
        <v>1.1599999999999999</v>
      </c>
      <c r="N61" s="206">
        <v>1.5</v>
      </c>
      <c r="O61" s="206">
        <v>0</v>
      </c>
      <c r="P61" s="206">
        <v>1.58</v>
      </c>
      <c r="Q61" s="206">
        <v>3.26</v>
      </c>
      <c r="R61" s="206">
        <v>0.54</v>
      </c>
      <c r="S61" s="206">
        <v>0.33</v>
      </c>
      <c r="T61" s="206">
        <v>0.56000000000000005</v>
      </c>
      <c r="U61" s="206">
        <v>0.9</v>
      </c>
      <c r="V61" s="206">
        <v>0.23</v>
      </c>
      <c r="W61" s="206">
        <v>0.39</v>
      </c>
      <c r="X61" s="206">
        <v>1.9</v>
      </c>
      <c r="Y61" s="206">
        <v>0</v>
      </c>
      <c r="Z61" s="206">
        <v>3.1</v>
      </c>
      <c r="AA61" s="206">
        <v>1.03</v>
      </c>
      <c r="AB61" s="206">
        <v>0</v>
      </c>
      <c r="AC61" s="206">
        <v>0.76</v>
      </c>
      <c r="AD61" s="206">
        <v>0</v>
      </c>
      <c r="AE61" s="206">
        <v>0</v>
      </c>
      <c r="AF61" s="206">
        <v>0</v>
      </c>
      <c r="AG61" s="206">
        <v>31.81</v>
      </c>
      <c r="AH61" s="206">
        <v>0</v>
      </c>
      <c r="AI61" s="206">
        <v>33.74</v>
      </c>
      <c r="AJ61" s="206">
        <v>0</v>
      </c>
      <c r="AK61" s="206">
        <v>12.33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1.63</v>
      </c>
      <c r="E62" s="206">
        <v>0</v>
      </c>
      <c r="F62" s="206">
        <v>0</v>
      </c>
      <c r="G62" s="206">
        <v>6.75</v>
      </c>
      <c r="H62" s="206">
        <v>0</v>
      </c>
      <c r="I62" s="206">
        <v>28.97</v>
      </c>
      <c r="J62" s="206">
        <v>0.34</v>
      </c>
      <c r="K62" s="206">
        <v>0.39</v>
      </c>
      <c r="L62" s="206">
        <v>196.82</v>
      </c>
      <c r="M62" s="206">
        <v>1.1599999999999999</v>
      </c>
      <c r="N62" s="206">
        <v>1.5</v>
      </c>
      <c r="O62" s="206">
        <v>0</v>
      </c>
      <c r="P62" s="206">
        <v>1.58</v>
      </c>
      <c r="Q62" s="206">
        <v>3.26</v>
      </c>
      <c r="R62" s="206">
        <v>0.54</v>
      </c>
      <c r="S62" s="206">
        <v>0.33</v>
      </c>
      <c r="T62" s="206">
        <v>0.56000000000000005</v>
      </c>
      <c r="U62" s="206">
        <v>0.9</v>
      </c>
      <c r="V62" s="206">
        <v>0.23</v>
      </c>
      <c r="W62" s="206">
        <v>0.39</v>
      </c>
      <c r="X62" s="206">
        <v>1.9</v>
      </c>
      <c r="Y62" s="206">
        <v>0</v>
      </c>
      <c r="Z62" s="206">
        <v>3.1</v>
      </c>
      <c r="AA62" s="206">
        <v>1.03</v>
      </c>
      <c r="AB62" s="206">
        <v>0</v>
      </c>
      <c r="AC62" s="206">
        <v>0.76</v>
      </c>
      <c r="AD62" s="206">
        <v>0</v>
      </c>
      <c r="AE62" s="206">
        <v>0</v>
      </c>
      <c r="AF62" s="206">
        <v>0</v>
      </c>
      <c r="AG62" s="206">
        <v>31.81</v>
      </c>
      <c r="AH62" s="206">
        <v>0</v>
      </c>
      <c r="AI62" s="206">
        <v>33.74</v>
      </c>
      <c r="AJ62" s="206">
        <v>0</v>
      </c>
      <c r="AK62" s="206">
        <v>12.33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1.63</v>
      </c>
      <c r="E63" s="206">
        <v>0</v>
      </c>
      <c r="F63" s="206">
        <v>0</v>
      </c>
      <c r="G63" s="206">
        <v>6.75</v>
      </c>
      <c r="H63" s="206">
        <v>0</v>
      </c>
      <c r="I63" s="206">
        <v>28.97</v>
      </c>
      <c r="J63" s="206">
        <v>0.34</v>
      </c>
      <c r="K63" s="206">
        <v>0.39</v>
      </c>
      <c r="L63" s="206">
        <v>196.82</v>
      </c>
      <c r="M63" s="206">
        <v>1.1599999999999999</v>
      </c>
      <c r="N63" s="206">
        <v>1.5</v>
      </c>
      <c r="O63" s="206">
        <v>0</v>
      </c>
      <c r="P63" s="206">
        <v>1.58</v>
      </c>
      <c r="Q63" s="206">
        <v>1.77</v>
      </c>
      <c r="R63" s="206">
        <v>0.54</v>
      </c>
      <c r="S63" s="206">
        <v>0.33</v>
      </c>
      <c r="T63" s="206">
        <v>0.56000000000000005</v>
      </c>
      <c r="U63" s="206">
        <v>0.9</v>
      </c>
      <c r="V63" s="206">
        <v>0.23</v>
      </c>
      <c r="W63" s="206">
        <v>0.4</v>
      </c>
      <c r="X63" s="206">
        <v>1.9</v>
      </c>
      <c r="Y63" s="206">
        <v>0</v>
      </c>
      <c r="Z63" s="206">
        <v>3.1</v>
      </c>
      <c r="AA63" s="206">
        <v>1.03</v>
      </c>
      <c r="AB63" s="206">
        <v>0</v>
      </c>
      <c r="AC63" s="206">
        <v>0.76</v>
      </c>
      <c r="AD63" s="206">
        <v>0</v>
      </c>
      <c r="AE63" s="206">
        <v>0</v>
      </c>
      <c r="AF63" s="206">
        <v>0</v>
      </c>
      <c r="AG63" s="206">
        <v>31.81</v>
      </c>
      <c r="AH63" s="206">
        <v>0</v>
      </c>
      <c r="AI63" s="206">
        <v>33.74</v>
      </c>
      <c r="AJ63" s="206">
        <v>0</v>
      </c>
      <c r="AK63" s="206">
        <v>12.33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1.63</v>
      </c>
      <c r="E64" s="206">
        <v>0</v>
      </c>
      <c r="F64" s="206">
        <v>0</v>
      </c>
      <c r="G64" s="206">
        <v>6.75</v>
      </c>
      <c r="H64" s="206">
        <v>0</v>
      </c>
      <c r="I64" s="206">
        <v>28.97</v>
      </c>
      <c r="J64" s="206">
        <v>0.34</v>
      </c>
      <c r="K64" s="206">
        <v>0.39</v>
      </c>
      <c r="L64" s="206">
        <v>196.82</v>
      </c>
      <c r="M64" s="206">
        <v>1.1599999999999999</v>
      </c>
      <c r="N64" s="206">
        <v>1.5</v>
      </c>
      <c r="O64" s="206">
        <v>0</v>
      </c>
      <c r="P64" s="206">
        <v>1.58</v>
      </c>
      <c r="Q64" s="206">
        <v>1.9</v>
      </c>
      <c r="R64" s="206">
        <v>0.54</v>
      </c>
      <c r="S64" s="206">
        <v>0.33</v>
      </c>
      <c r="T64" s="206">
        <v>0.56000000000000005</v>
      </c>
      <c r="U64" s="206">
        <v>0.9</v>
      </c>
      <c r="V64" s="206">
        <v>0.23</v>
      </c>
      <c r="W64" s="206">
        <v>0.4</v>
      </c>
      <c r="X64" s="206">
        <v>1.9</v>
      </c>
      <c r="Y64" s="206">
        <v>0</v>
      </c>
      <c r="Z64" s="206">
        <v>3.1</v>
      </c>
      <c r="AA64" s="206">
        <v>1.03</v>
      </c>
      <c r="AB64" s="206">
        <v>0</v>
      </c>
      <c r="AC64" s="206">
        <v>0.76</v>
      </c>
      <c r="AD64" s="206">
        <v>0</v>
      </c>
      <c r="AE64" s="206">
        <v>0</v>
      </c>
      <c r="AF64" s="206">
        <v>0</v>
      </c>
      <c r="AG64" s="206">
        <v>31.81</v>
      </c>
      <c r="AH64" s="206">
        <v>0</v>
      </c>
      <c r="AI64" s="206">
        <v>33.74</v>
      </c>
      <c r="AJ64" s="206">
        <v>0</v>
      </c>
      <c r="AK64" s="206">
        <v>12.33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1.63</v>
      </c>
      <c r="E65" s="206">
        <v>0</v>
      </c>
      <c r="F65" s="206">
        <v>0</v>
      </c>
      <c r="G65" s="206">
        <v>6.75</v>
      </c>
      <c r="H65" s="206">
        <v>0</v>
      </c>
      <c r="I65" s="206">
        <v>28.97</v>
      </c>
      <c r="J65" s="206">
        <v>0.34</v>
      </c>
      <c r="K65" s="206">
        <v>0.39</v>
      </c>
      <c r="L65" s="206">
        <v>196.82</v>
      </c>
      <c r="M65" s="206">
        <v>1.1599999999999999</v>
      </c>
      <c r="N65" s="206">
        <v>1.5</v>
      </c>
      <c r="O65" s="206">
        <v>0</v>
      </c>
      <c r="P65" s="206">
        <v>1.58</v>
      </c>
      <c r="Q65" s="206">
        <v>1.89</v>
      </c>
      <c r="R65" s="206">
        <v>0.54</v>
      </c>
      <c r="S65" s="206">
        <v>0.33</v>
      </c>
      <c r="T65" s="206">
        <v>0.56000000000000005</v>
      </c>
      <c r="U65" s="206">
        <v>0.9</v>
      </c>
      <c r="V65" s="206">
        <v>0.23</v>
      </c>
      <c r="W65" s="206">
        <v>0.4</v>
      </c>
      <c r="X65" s="206">
        <v>1.9</v>
      </c>
      <c r="Y65" s="206">
        <v>0</v>
      </c>
      <c r="Z65" s="206">
        <v>3.1</v>
      </c>
      <c r="AA65" s="206">
        <v>1.03</v>
      </c>
      <c r="AB65" s="206">
        <v>0</v>
      </c>
      <c r="AC65" s="206">
        <v>13.36</v>
      </c>
      <c r="AD65" s="206">
        <v>0</v>
      </c>
      <c r="AE65" s="206">
        <v>0</v>
      </c>
      <c r="AF65" s="206">
        <v>0</v>
      </c>
      <c r="AG65" s="206">
        <v>31.81</v>
      </c>
      <c r="AH65" s="206">
        <v>0</v>
      </c>
      <c r="AI65" s="206">
        <v>33.74</v>
      </c>
      <c r="AJ65" s="206">
        <v>0</v>
      </c>
      <c r="AK65" s="206">
        <v>12.33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1.63</v>
      </c>
      <c r="E66" s="206">
        <v>0</v>
      </c>
      <c r="F66" s="206">
        <v>0</v>
      </c>
      <c r="G66" s="206">
        <v>6.75</v>
      </c>
      <c r="H66" s="206">
        <v>0</v>
      </c>
      <c r="I66" s="206">
        <v>28.97</v>
      </c>
      <c r="J66" s="206">
        <v>0.34</v>
      </c>
      <c r="K66" s="206">
        <v>0.39</v>
      </c>
      <c r="L66" s="206">
        <v>196.82</v>
      </c>
      <c r="M66" s="206">
        <v>1.1599999999999999</v>
      </c>
      <c r="N66" s="206">
        <v>1.5</v>
      </c>
      <c r="O66" s="206">
        <v>0</v>
      </c>
      <c r="P66" s="206">
        <v>1.58</v>
      </c>
      <c r="Q66" s="206">
        <v>2.21</v>
      </c>
      <c r="R66" s="206">
        <v>0.54</v>
      </c>
      <c r="S66" s="206">
        <v>0.33</v>
      </c>
      <c r="T66" s="206">
        <v>0.56000000000000005</v>
      </c>
      <c r="U66" s="206">
        <v>0.9</v>
      </c>
      <c r="V66" s="206">
        <v>0.23</v>
      </c>
      <c r="W66" s="206">
        <v>0.4</v>
      </c>
      <c r="X66" s="206">
        <v>1.9</v>
      </c>
      <c r="Y66" s="206">
        <v>0</v>
      </c>
      <c r="Z66" s="206">
        <v>3.1</v>
      </c>
      <c r="AA66" s="206">
        <v>1.03</v>
      </c>
      <c r="AB66" s="206">
        <v>0</v>
      </c>
      <c r="AC66" s="206">
        <v>13.36</v>
      </c>
      <c r="AD66" s="206">
        <v>0</v>
      </c>
      <c r="AE66" s="206">
        <v>0</v>
      </c>
      <c r="AF66" s="206">
        <v>0</v>
      </c>
      <c r="AG66" s="206">
        <v>31.81</v>
      </c>
      <c r="AH66" s="206">
        <v>0</v>
      </c>
      <c r="AI66" s="206">
        <v>33.74</v>
      </c>
      <c r="AJ66" s="206">
        <v>0</v>
      </c>
      <c r="AK66" s="206">
        <v>12.33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1.63</v>
      </c>
      <c r="E67" s="206">
        <v>0</v>
      </c>
      <c r="F67" s="206">
        <v>0</v>
      </c>
      <c r="G67" s="206">
        <v>6.75</v>
      </c>
      <c r="H67" s="206">
        <v>0</v>
      </c>
      <c r="I67" s="206">
        <v>28.97</v>
      </c>
      <c r="J67" s="206">
        <v>0.34</v>
      </c>
      <c r="K67" s="206">
        <v>0.43</v>
      </c>
      <c r="L67" s="206">
        <v>190.45</v>
      </c>
      <c r="M67" s="206">
        <v>1.1599999999999999</v>
      </c>
      <c r="N67" s="206">
        <v>1.5</v>
      </c>
      <c r="O67" s="206">
        <v>0</v>
      </c>
      <c r="P67" s="206">
        <v>1.58</v>
      </c>
      <c r="Q67" s="206">
        <v>2.21</v>
      </c>
      <c r="R67" s="206">
        <v>0.54</v>
      </c>
      <c r="S67" s="206">
        <v>0.33</v>
      </c>
      <c r="T67" s="206">
        <v>0.56000000000000005</v>
      </c>
      <c r="U67" s="206">
        <v>0.9</v>
      </c>
      <c r="V67" s="206">
        <v>0.23</v>
      </c>
      <c r="W67" s="206">
        <v>0.4</v>
      </c>
      <c r="X67" s="206">
        <v>1.9</v>
      </c>
      <c r="Y67" s="206">
        <v>0</v>
      </c>
      <c r="Z67" s="206">
        <v>3.1</v>
      </c>
      <c r="AA67" s="206">
        <v>1.03</v>
      </c>
      <c r="AB67" s="206">
        <v>0</v>
      </c>
      <c r="AC67" s="206">
        <v>13.36</v>
      </c>
      <c r="AD67" s="206">
        <v>0</v>
      </c>
      <c r="AE67" s="206">
        <v>0</v>
      </c>
      <c r="AF67" s="206">
        <v>0</v>
      </c>
      <c r="AG67" s="206">
        <v>31.81</v>
      </c>
      <c r="AH67" s="206">
        <v>0</v>
      </c>
      <c r="AI67" s="206">
        <v>33.74</v>
      </c>
      <c r="AJ67" s="206">
        <v>0</v>
      </c>
      <c r="AK67" s="206">
        <v>12.33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1.63</v>
      </c>
      <c r="E68" s="206">
        <v>0</v>
      </c>
      <c r="F68" s="206">
        <v>0</v>
      </c>
      <c r="G68" s="206">
        <v>6.75</v>
      </c>
      <c r="H68" s="206">
        <v>0</v>
      </c>
      <c r="I68" s="206">
        <v>28.97</v>
      </c>
      <c r="J68" s="206">
        <v>0.34</v>
      </c>
      <c r="K68" s="206">
        <v>0.39</v>
      </c>
      <c r="L68" s="206">
        <v>188.41</v>
      </c>
      <c r="M68" s="206">
        <v>1.1599999999999999</v>
      </c>
      <c r="N68" s="206">
        <v>1.5</v>
      </c>
      <c r="O68" s="206">
        <v>0</v>
      </c>
      <c r="P68" s="206">
        <v>1.58</v>
      </c>
      <c r="Q68" s="206">
        <v>2.21</v>
      </c>
      <c r="R68" s="206">
        <v>0.54</v>
      </c>
      <c r="S68" s="206">
        <v>0.33</v>
      </c>
      <c r="T68" s="206">
        <v>0.56000000000000005</v>
      </c>
      <c r="U68" s="206">
        <v>0.9</v>
      </c>
      <c r="V68" s="206">
        <v>0.23</v>
      </c>
      <c r="W68" s="206">
        <v>0.4</v>
      </c>
      <c r="X68" s="206">
        <v>1.9</v>
      </c>
      <c r="Y68" s="206">
        <v>0</v>
      </c>
      <c r="Z68" s="206">
        <v>3.1</v>
      </c>
      <c r="AA68" s="206">
        <v>1.03</v>
      </c>
      <c r="AB68" s="206">
        <v>0</v>
      </c>
      <c r="AC68" s="206">
        <v>13.36</v>
      </c>
      <c r="AD68" s="206">
        <v>0</v>
      </c>
      <c r="AE68" s="206">
        <v>0</v>
      </c>
      <c r="AF68" s="206">
        <v>0</v>
      </c>
      <c r="AG68" s="206">
        <v>31.81</v>
      </c>
      <c r="AH68" s="206">
        <v>0</v>
      </c>
      <c r="AI68" s="206">
        <v>33.74</v>
      </c>
      <c r="AJ68" s="206">
        <v>0</v>
      </c>
      <c r="AK68" s="206">
        <v>12.33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1.63</v>
      </c>
      <c r="E69" s="206">
        <v>0</v>
      </c>
      <c r="F69" s="206">
        <v>0</v>
      </c>
      <c r="G69" s="206">
        <v>6.75</v>
      </c>
      <c r="H69" s="206">
        <v>0</v>
      </c>
      <c r="I69" s="206">
        <v>28.97</v>
      </c>
      <c r="J69" s="206">
        <v>0.34</v>
      </c>
      <c r="K69" s="206">
        <v>0.39</v>
      </c>
      <c r="L69" s="206">
        <v>171.26</v>
      </c>
      <c r="M69" s="206">
        <v>1.1599999999999999</v>
      </c>
      <c r="N69" s="206">
        <v>1.5</v>
      </c>
      <c r="O69" s="206">
        <v>0</v>
      </c>
      <c r="P69" s="206">
        <v>1.58</v>
      </c>
      <c r="Q69" s="206">
        <v>3.34</v>
      </c>
      <c r="R69" s="206">
        <v>0.54</v>
      </c>
      <c r="S69" s="206">
        <v>0.33</v>
      </c>
      <c r="T69" s="206">
        <v>0.56000000000000005</v>
      </c>
      <c r="U69" s="206">
        <v>0.9</v>
      </c>
      <c r="V69" s="206">
        <v>0.23</v>
      </c>
      <c r="W69" s="206">
        <v>0.4</v>
      </c>
      <c r="X69" s="206">
        <v>1.9</v>
      </c>
      <c r="Y69" s="206">
        <v>0</v>
      </c>
      <c r="Z69" s="206">
        <v>3.1</v>
      </c>
      <c r="AA69" s="206">
        <v>1.03</v>
      </c>
      <c r="AB69" s="206">
        <v>0</v>
      </c>
      <c r="AC69" s="206">
        <v>13.36</v>
      </c>
      <c r="AD69" s="206">
        <v>0</v>
      </c>
      <c r="AE69" s="206">
        <v>0</v>
      </c>
      <c r="AF69" s="206">
        <v>0</v>
      </c>
      <c r="AG69" s="206">
        <v>31.81</v>
      </c>
      <c r="AH69" s="206">
        <v>0</v>
      </c>
      <c r="AI69" s="206">
        <v>33.74</v>
      </c>
      <c r="AJ69" s="206">
        <v>0</v>
      </c>
      <c r="AK69" s="206">
        <v>12.33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1.63</v>
      </c>
      <c r="E70" s="206">
        <v>0</v>
      </c>
      <c r="F70" s="206">
        <v>0</v>
      </c>
      <c r="G70" s="206">
        <v>6.75</v>
      </c>
      <c r="H70" s="206">
        <v>0</v>
      </c>
      <c r="I70" s="206">
        <v>28.97</v>
      </c>
      <c r="J70" s="206">
        <v>0.34</v>
      </c>
      <c r="K70" s="206">
        <v>0.39</v>
      </c>
      <c r="L70" s="206">
        <v>153.16999999999999</v>
      </c>
      <c r="M70" s="206">
        <v>1.1599999999999999</v>
      </c>
      <c r="N70" s="206">
        <v>1.5</v>
      </c>
      <c r="O70" s="206">
        <v>0</v>
      </c>
      <c r="P70" s="206">
        <v>1.58</v>
      </c>
      <c r="Q70" s="206">
        <v>3.77</v>
      </c>
      <c r="R70" s="206">
        <v>0.54</v>
      </c>
      <c r="S70" s="206">
        <v>0.33</v>
      </c>
      <c r="T70" s="206">
        <v>0.56000000000000005</v>
      </c>
      <c r="U70" s="206">
        <v>0.9</v>
      </c>
      <c r="V70" s="206">
        <v>0.23</v>
      </c>
      <c r="W70" s="206">
        <v>0.4</v>
      </c>
      <c r="X70" s="206">
        <v>1.9</v>
      </c>
      <c r="Y70" s="206">
        <v>0</v>
      </c>
      <c r="Z70" s="206">
        <v>3.1</v>
      </c>
      <c r="AA70" s="206">
        <v>1.03</v>
      </c>
      <c r="AB70" s="206">
        <v>0</v>
      </c>
      <c r="AC70" s="206">
        <v>13.18</v>
      </c>
      <c r="AD70" s="206">
        <v>0</v>
      </c>
      <c r="AE70" s="206">
        <v>0</v>
      </c>
      <c r="AF70" s="206">
        <v>0</v>
      </c>
      <c r="AG70" s="206">
        <v>31.81</v>
      </c>
      <c r="AH70" s="206">
        <v>0</v>
      </c>
      <c r="AI70" s="206">
        <v>33.74</v>
      </c>
      <c r="AJ70" s="206">
        <v>0</v>
      </c>
      <c r="AK70" s="206">
        <v>12.33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1.63</v>
      </c>
      <c r="E71" s="206">
        <v>0</v>
      </c>
      <c r="F71" s="206">
        <v>0</v>
      </c>
      <c r="G71" s="206">
        <v>6.75</v>
      </c>
      <c r="H71" s="206">
        <v>0</v>
      </c>
      <c r="I71" s="206">
        <v>29.14</v>
      </c>
      <c r="J71" s="206">
        <v>0.34</v>
      </c>
      <c r="K71" s="206">
        <v>0.42</v>
      </c>
      <c r="L71" s="206">
        <v>146.65</v>
      </c>
      <c r="M71" s="206">
        <v>1.1599999999999999</v>
      </c>
      <c r="N71" s="206">
        <v>1.5</v>
      </c>
      <c r="O71" s="206">
        <v>0</v>
      </c>
      <c r="P71" s="206">
        <v>1.58</v>
      </c>
      <c r="Q71" s="206">
        <v>3.77</v>
      </c>
      <c r="R71" s="206">
        <v>0.54</v>
      </c>
      <c r="S71" s="206">
        <v>0.33</v>
      </c>
      <c r="T71" s="206">
        <v>0.56000000000000005</v>
      </c>
      <c r="U71" s="206">
        <v>0.9</v>
      </c>
      <c r="V71" s="206">
        <v>0.23</v>
      </c>
      <c r="W71" s="206">
        <v>0.41</v>
      </c>
      <c r="X71" s="206">
        <v>1.9</v>
      </c>
      <c r="Y71" s="206">
        <v>0</v>
      </c>
      <c r="Z71" s="206">
        <v>3.1</v>
      </c>
      <c r="AA71" s="206">
        <v>1.03</v>
      </c>
      <c r="AB71" s="206">
        <v>0</v>
      </c>
      <c r="AC71" s="206">
        <v>13.18</v>
      </c>
      <c r="AD71" s="206">
        <v>0</v>
      </c>
      <c r="AE71" s="206">
        <v>0</v>
      </c>
      <c r="AF71" s="206">
        <v>0</v>
      </c>
      <c r="AG71" s="206">
        <v>31.81</v>
      </c>
      <c r="AH71" s="206">
        <v>0</v>
      </c>
      <c r="AI71" s="206">
        <v>33.74</v>
      </c>
      <c r="AJ71" s="206">
        <v>0</v>
      </c>
      <c r="AK71" s="206">
        <v>14.69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1.63</v>
      </c>
      <c r="E72" s="206">
        <v>0</v>
      </c>
      <c r="F72" s="206">
        <v>0</v>
      </c>
      <c r="G72" s="206">
        <v>6.75</v>
      </c>
      <c r="H72" s="206">
        <v>0</v>
      </c>
      <c r="I72" s="206">
        <v>29.14</v>
      </c>
      <c r="J72" s="206">
        <v>0.34</v>
      </c>
      <c r="K72" s="206">
        <v>0.39</v>
      </c>
      <c r="L72" s="206">
        <v>133.84</v>
      </c>
      <c r="M72" s="206">
        <v>1.1599999999999999</v>
      </c>
      <c r="N72" s="206">
        <v>1.5</v>
      </c>
      <c r="O72" s="206">
        <v>0</v>
      </c>
      <c r="P72" s="206">
        <v>1.58</v>
      </c>
      <c r="Q72" s="206">
        <v>3.77</v>
      </c>
      <c r="R72" s="206">
        <v>0.54</v>
      </c>
      <c r="S72" s="206">
        <v>0.33</v>
      </c>
      <c r="T72" s="206">
        <v>0.56000000000000005</v>
      </c>
      <c r="U72" s="206">
        <v>0.9</v>
      </c>
      <c r="V72" s="206">
        <v>0.23</v>
      </c>
      <c r="W72" s="206">
        <v>0.41</v>
      </c>
      <c r="X72" s="206">
        <v>1.9</v>
      </c>
      <c r="Y72" s="206">
        <v>0</v>
      </c>
      <c r="Z72" s="206">
        <v>3.1</v>
      </c>
      <c r="AA72" s="206">
        <v>1.03</v>
      </c>
      <c r="AB72" s="206">
        <v>0</v>
      </c>
      <c r="AC72" s="206">
        <v>13.18</v>
      </c>
      <c r="AD72" s="206">
        <v>0</v>
      </c>
      <c r="AE72" s="206">
        <v>0</v>
      </c>
      <c r="AF72" s="206">
        <v>0</v>
      </c>
      <c r="AG72" s="206">
        <v>31.81</v>
      </c>
      <c r="AH72" s="206">
        <v>0</v>
      </c>
      <c r="AI72" s="206">
        <v>33.74</v>
      </c>
      <c r="AJ72" s="206">
        <v>0</v>
      </c>
      <c r="AK72" s="206">
        <v>14.69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1.63</v>
      </c>
      <c r="E73" s="206">
        <v>0</v>
      </c>
      <c r="F73" s="206">
        <v>0</v>
      </c>
      <c r="G73" s="206">
        <v>6.75</v>
      </c>
      <c r="H73" s="206">
        <v>0</v>
      </c>
      <c r="I73" s="206">
        <v>29.14</v>
      </c>
      <c r="J73" s="206">
        <v>0.34</v>
      </c>
      <c r="K73" s="206">
        <v>0.39</v>
      </c>
      <c r="L73" s="206">
        <v>127.32</v>
      </c>
      <c r="M73" s="206">
        <v>1.1599999999999999</v>
      </c>
      <c r="N73" s="206">
        <v>1.5</v>
      </c>
      <c r="O73" s="206">
        <v>0</v>
      </c>
      <c r="P73" s="206">
        <v>1.58</v>
      </c>
      <c r="Q73" s="206">
        <v>3.77</v>
      </c>
      <c r="R73" s="206">
        <v>0.54</v>
      </c>
      <c r="S73" s="206">
        <v>0.33</v>
      </c>
      <c r="T73" s="206">
        <v>0.56000000000000005</v>
      </c>
      <c r="U73" s="206">
        <v>0.9</v>
      </c>
      <c r="V73" s="206">
        <v>0.23</v>
      </c>
      <c r="W73" s="206">
        <v>0.41</v>
      </c>
      <c r="X73" s="206">
        <v>1.9</v>
      </c>
      <c r="Y73" s="206">
        <v>0</v>
      </c>
      <c r="Z73" s="206">
        <v>3.1</v>
      </c>
      <c r="AA73" s="206">
        <v>1.03</v>
      </c>
      <c r="AB73" s="206">
        <v>0</v>
      </c>
      <c r="AC73" s="206">
        <v>13.18</v>
      </c>
      <c r="AD73" s="206">
        <v>0</v>
      </c>
      <c r="AE73" s="206">
        <v>0</v>
      </c>
      <c r="AF73" s="206">
        <v>0</v>
      </c>
      <c r="AG73" s="206">
        <v>31.81</v>
      </c>
      <c r="AH73" s="206">
        <v>0</v>
      </c>
      <c r="AI73" s="206">
        <v>33.74</v>
      </c>
      <c r="AJ73" s="206">
        <v>0</v>
      </c>
      <c r="AK73" s="206">
        <v>19.600000000000001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1.63</v>
      </c>
      <c r="E74" s="206">
        <v>0</v>
      </c>
      <c r="F74" s="206">
        <v>0</v>
      </c>
      <c r="G74" s="206">
        <v>6.75</v>
      </c>
      <c r="H74" s="206">
        <v>0</v>
      </c>
      <c r="I74" s="206">
        <v>29.14</v>
      </c>
      <c r="J74" s="206">
        <v>0.34</v>
      </c>
      <c r="K74" s="206">
        <v>0.39</v>
      </c>
      <c r="L74" s="206">
        <v>114.51</v>
      </c>
      <c r="M74" s="206">
        <v>1.1599999999999999</v>
      </c>
      <c r="N74" s="206">
        <v>1.5</v>
      </c>
      <c r="O74" s="206">
        <v>0</v>
      </c>
      <c r="P74" s="206">
        <v>1.58</v>
      </c>
      <c r="Q74" s="206">
        <v>3.77</v>
      </c>
      <c r="R74" s="206">
        <v>0.54</v>
      </c>
      <c r="S74" s="206">
        <v>0.33</v>
      </c>
      <c r="T74" s="206">
        <v>0.56000000000000005</v>
      </c>
      <c r="U74" s="206">
        <v>0.9</v>
      </c>
      <c r="V74" s="206">
        <v>0.23</v>
      </c>
      <c r="W74" s="206">
        <v>0.41</v>
      </c>
      <c r="X74" s="206">
        <v>1.9</v>
      </c>
      <c r="Y74" s="206">
        <v>0</v>
      </c>
      <c r="Z74" s="206">
        <v>3.1</v>
      </c>
      <c r="AA74" s="206">
        <v>1.03</v>
      </c>
      <c r="AB74" s="206">
        <v>0</v>
      </c>
      <c r="AC74" s="206">
        <v>13.18</v>
      </c>
      <c r="AD74" s="206">
        <v>0</v>
      </c>
      <c r="AE74" s="206">
        <v>0</v>
      </c>
      <c r="AF74" s="206">
        <v>0</v>
      </c>
      <c r="AG74" s="206">
        <v>31.81</v>
      </c>
      <c r="AH74" s="206">
        <v>0</v>
      </c>
      <c r="AI74" s="206">
        <v>33.74</v>
      </c>
      <c r="AJ74" s="206">
        <v>0</v>
      </c>
      <c r="AK74" s="206">
        <v>19.600000000000001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1.63</v>
      </c>
      <c r="E75" s="206">
        <v>0</v>
      </c>
      <c r="F75" s="206">
        <v>0</v>
      </c>
      <c r="G75" s="206">
        <v>6.75</v>
      </c>
      <c r="H75" s="206">
        <v>0</v>
      </c>
      <c r="I75" s="206">
        <v>29.14</v>
      </c>
      <c r="J75" s="206">
        <v>0.34</v>
      </c>
      <c r="K75" s="206">
        <v>0.39</v>
      </c>
      <c r="L75" s="206">
        <v>108.56</v>
      </c>
      <c r="M75" s="206">
        <v>1.1599999999999999</v>
      </c>
      <c r="N75" s="206">
        <v>1.5</v>
      </c>
      <c r="O75" s="206">
        <v>0</v>
      </c>
      <c r="P75" s="206">
        <v>1.58</v>
      </c>
      <c r="Q75" s="206">
        <v>3.42</v>
      </c>
      <c r="R75" s="206">
        <v>0.54</v>
      </c>
      <c r="S75" s="206">
        <v>0.33</v>
      </c>
      <c r="T75" s="206">
        <v>0.56000000000000005</v>
      </c>
      <c r="U75" s="206">
        <v>0.9</v>
      </c>
      <c r="V75" s="206">
        <v>0.23</v>
      </c>
      <c r="W75" s="206">
        <v>0.41</v>
      </c>
      <c r="X75" s="206">
        <v>1.9</v>
      </c>
      <c r="Y75" s="206">
        <v>0</v>
      </c>
      <c r="Z75" s="206">
        <v>3.1</v>
      </c>
      <c r="AA75" s="206">
        <v>1.03</v>
      </c>
      <c r="AB75" s="206">
        <v>0</v>
      </c>
      <c r="AC75" s="206">
        <v>13.18</v>
      </c>
      <c r="AD75" s="206">
        <v>0</v>
      </c>
      <c r="AE75" s="206">
        <v>0</v>
      </c>
      <c r="AF75" s="206">
        <v>0</v>
      </c>
      <c r="AG75" s="206">
        <v>31.81</v>
      </c>
      <c r="AH75" s="206">
        <v>0</v>
      </c>
      <c r="AI75" s="206">
        <v>33.74</v>
      </c>
      <c r="AJ75" s="206">
        <v>0</v>
      </c>
      <c r="AK75" s="206">
        <v>19.600000000000001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1.63</v>
      </c>
      <c r="E76" s="206">
        <v>0</v>
      </c>
      <c r="F76" s="206">
        <v>0</v>
      </c>
      <c r="G76" s="206">
        <v>6.75</v>
      </c>
      <c r="H76" s="206">
        <v>0</v>
      </c>
      <c r="I76" s="206">
        <v>29.14</v>
      </c>
      <c r="J76" s="206">
        <v>0.34</v>
      </c>
      <c r="K76" s="206">
        <v>0.39</v>
      </c>
      <c r="L76" s="206">
        <v>108.56</v>
      </c>
      <c r="M76" s="206">
        <v>1.1599999999999999</v>
      </c>
      <c r="N76" s="206">
        <v>1.5</v>
      </c>
      <c r="O76" s="206">
        <v>0</v>
      </c>
      <c r="P76" s="206">
        <v>1.58</v>
      </c>
      <c r="Q76" s="206">
        <v>3.42</v>
      </c>
      <c r="R76" s="206">
        <v>0.54</v>
      </c>
      <c r="S76" s="206">
        <v>0.33</v>
      </c>
      <c r="T76" s="206">
        <v>0.56000000000000005</v>
      </c>
      <c r="U76" s="206">
        <v>0.9</v>
      </c>
      <c r="V76" s="206">
        <v>0.23</v>
      </c>
      <c r="W76" s="206">
        <v>0.41</v>
      </c>
      <c r="X76" s="206">
        <v>1.9</v>
      </c>
      <c r="Y76" s="206">
        <v>0</v>
      </c>
      <c r="Z76" s="206">
        <v>3.1</v>
      </c>
      <c r="AA76" s="206">
        <v>1.03</v>
      </c>
      <c r="AB76" s="206">
        <v>0</v>
      </c>
      <c r="AC76" s="206">
        <v>13.18</v>
      </c>
      <c r="AD76" s="206">
        <v>0</v>
      </c>
      <c r="AE76" s="206">
        <v>0</v>
      </c>
      <c r="AF76" s="206">
        <v>0</v>
      </c>
      <c r="AG76" s="206">
        <v>31.81</v>
      </c>
      <c r="AH76" s="206">
        <v>0</v>
      </c>
      <c r="AI76" s="206">
        <v>33.74</v>
      </c>
      <c r="AJ76" s="206">
        <v>0</v>
      </c>
      <c r="AK76" s="206">
        <v>19.600000000000001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1.63</v>
      </c>
      <c r="E77" s="206">
        <v>0</v>
      </c>
      <c r="F77" s="206">
        <v>0</v>
      </c>
      <c r="G77" s="206">
        <v>6.75</v>
      </c>
      <c r="H77" s="206">
        <v>0</v>
      </c>
      <c r="I77" s="206">
        <v>29.14</v>
      </c>
      <c r="J77" s="206">
        <v>0.34</v>
      </c>
      <c r="K77" s="206">
        <v>0.39</v>
      </c>
      <c r="L77" s="206">
        <v>89.4</v>
      </c>
      <c r="M77" s="206">
        <v>1.1599999999999999</v>
      </c>
      <c r="N77" s="206">
        <v>1.5</v>
      </c>
      <c r="O77" s="206">
        <v>0</v>
      </c>
      <c r="P77" s="206">
        <v>1.58</v>
      </c>
      <c r="Q77" s="206">
        <v>3.42</v>
      </c>
      <c r="R77" s="206">
        <v>0.54</v>
      </c>
      <c r="S77" s="206">
        <v>0.33</v>
      </c>
      <c r="T77" s="206">
        <v>0.56000000000000005</v>
      </c>
      <c r="U77" s="206">
        <v>0.9</v>
      </c>
      <c r="V77" s="206">
        <v>0.23</v>
      </c>
      <c r="W77" s="206">
        <v>0.41</v>
      </c>
      <c r="X77" s="206">
        <v>1.9</v>
      </c>
      <c r="Y77" s="206">
        <v>0</v>
      </c>
      <c r="Z77" s="206">
        <v>3.1</v>
      </c>
      <c r="AA77" s="206">
        <v>1.03</v>
      </c>
      <c r="AB77" s="206">
        <v>0</v>
      </c>
      <c r="AC77" s="206">
        <v>17.11</v>
      </c>
      <c r="AD77" s="206">
        <v>0</v>
      </c>
      <c r="AE77" s="206">
        <v>0</v>
      </c>
      <c r="AF77" s="206">
        <v>0</v>
      </c>
      <c r="AG77" s="206">
        <v>31.81</v>
      </c>
      <c r="AH77" s="206">
        <v>0</v>
      </c>
      <c r="AI77" s="206">
        <v>33.74</v>
      </c>
      <c r="AJ77" s="206">
        <v>0</v>
      </c>
      <c r="AK77" s="206">
        <v>19.600000000000001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1.63</v>
      </c>
      <c r="E78" s="206">
        <v>0</v>
      </c>
      <c r="F78" s="206">
        <v>0</v>
      </c>
      <c r="G78" s="206">
        <v>6.75</v>
      </c>
      <c r="H78" s="206">
        <v>0</v>
      </c>
      <c r="I78" s="206">
        <v>29.14</v>
      </c>
      <c r="J78" s="206">
        <v>0.34</v>
      </c>
      <c r="K78" s="206">
        <v>0.39</v>
      </c>
      <c r="L78" s="206">
        <v>79.819999999999993</v>
      </c>
      <c r="M78" s="206">
        <v>1.1599999999999999</v>
      </c>
      <c r="N78" s="206">
        <v>1.5</v>
      </c>
      <c r="O78" s="206">
        <v>0</v>
      </c>
      <c r="P78" s="206">
        <v>1.58</v>
      </c>
      <c r="Q78" s="206">
        <v>3.42</v>
      </c>
      <c r="R78" s="206">
        <v>0.54</v>
      </c>
      <c r="S78" s="206">
        <v>0.33</v>
      </c>
      <c r="T78" s="206">
        <v>0.56000000000000005</v>
      </c>
      <c r="U78" s="206">
        <v>0.9</v>
      </c>
      <c r="V78" s="206">
        <v>0.23</v>
      </c>
      <c r="W78" s="206">
        <v>0.41</v>
      </c>
      <c r="X78" s="206">
        <v>1.9</v>
      </c>
      <c r="Y78" s="206">
        <v>0</v>
      </c>
      <c r="Z78" s="206">
        <v>3.1</v>
      </c>
      <c r="AA78" s="206">
        <v>1.03</v>
      </c>
      <c r="AB78" s="206">
        <v>0</v>
      </c>
      <c r="AC78" s="206">
        <v>17.11</v>
      </c>
      <c r="AD78" s="206">
        <v>0</v>
      </c>
      <c r="AE78" s="206">
        <v>0</v>
      </c>
      <c r="AF78" s="206">
        <v>0</v>
      </c>
      <c r="AG78" s="206">
        <v>31.81</v>
      </c>
      <c r="AH78" s="206">
        <v>0</v>
      </c>
      <c r="AI78" s="206">
        <v>33.74</v>
      </c>
      <c r="AJ78" s="206">
        <v>0</v>
      </c>
      <c r="AK78" s="206">
        <v>19.600000000000001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1.63</v>
      </c>
      <c r="E79" s="206">
        <v>0</v>
      </c>
      <c r="F79" s="206">
        <v>0</v>
      </c>
      <c r="G79" s="206">
        <v>6.75</v>
      </c>
      <c r="H79" s="206">
        <v>0</v>
      </c>
      <c r="I79" s="206">
        <v>29.14</v>
      </c>
      <c r="J79" s="206">
        <v>0.34</v>
      </c>
      <c r="K79" s="206">
        <v>0.39</v>
      </c>
      <c r="L79" s="206">
        <v>108.56</v>
      </c>
      <c r="M79" s="206">
        <v>1.1599999999999999</v>
      </c>
      <c r="N79" s="206">
        <v>1.5</v>
      </c>
      <c r="O79" s="206">
        <v>0</v>
      </c>
      <c r="P79" s="206">
        <v>1.58</v>
      </c>
      <c r="Q79" s="206">
        <v>3.42</v>
      </c>
      <c r="R79" s="206">
        <v>0.54</v>
      </c>
      <c r="S79" s="206">
        <v>0.33</v>
      </c>
      <c r="T79" s="206">
        <v>0.56000000000000005</v>
      </c>
      <c r="U79" s="206">
        <v>0.9</v>
      </c>
      <c r="V79" s="206">
        <v>0.23</v>
      </c>
      <c r="W79" s="206">
        <v>0.52</v>
      </c>
      <c r="X79" s="206">
        <v>1.9</v>
      </c>
      <c r="Y79" s="206">
        <v>0</v>
      </c>
      <c r="Z79" s="206">
        <v>3.1</v>
      </c>
      <c r="AA79" s="206">
        <v>1.03</v>
      </c>
      <c r="AB79" s="206">
        <v>0</v>
      </c>
      <c r="AC79" s="206">
        <v>17.11</v>
      </c>
      <c r="AD79" s="206">
        <v>0</v>
      </c>
      <c r="AE79" s="206">
        <v>0</v>
      </c>
      <c r="AF79" s="206">
        <v>0</v>
      </c>
      <c r="AG79" s="206">
        <v>31.81</v>
      </c>
      <c r="AH79" s="206">
        <v>0</v>
      </c>
      <c r="AI79" s="206">
        <v>33.74</v>
      </c>
      <c r="AJ79" s="206">
        <v>0</v>
      </c>
      <c r="AK79" s="206">
        <v>19.600000000000001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1.63</v>
      </c>
      <c r="E80" s="206">
        <v>0</v>
      </c>
      <c r="F80" s="206">
        <v>0</v>
      </c>
      <c r="G80" s="206">
        <v>6.75</v>
      </c>
      <c r="H80" s="206">
        <v>0</v>
      </c>
      <c r="I80" s="206">
        <v>29.14</v>
      </c>
      <c r="J80" s="206">
        <v>0.34</v>
      </c>
      <c r="K80" s="206">
        <v>0.39</v>
      </c>
      <c r="L80" s="206">
        <v>107.61</v>
      </c>
      <c r="M80" s="206">
        <v>1.1599999999999999</v>
      </c>
      <c r="N80" s="206">
        <v>1.5</v>
      </c>
      <c r="O80" s="206">
        <v>0</v>
      </c>
      <c r="P80" s="206">
        <v>1.58</v>
      </c>
      <c r="Q80" s="206">
        <v>3.42</v>
      </c>
      <c r="R80" s="206">
        <v>0.54</v>
      </c>
      <c r="S80" s="206">
        <v>0.33</v>
      </c>
      <c r="T80" s="206">
        <v>0.56000000000000005</v>
      </c>
      <c r="U80" s="206">
        <v>0.9</v>
      </c>
      <c r="V80" s="206">
        <v>0.23</v>
      </c>
      <c r="W80" s="206">
        <v>0.52</v>
      </c>
      <c r="X80" s="206">
        <v>1.9</v>
      </c>
      <c r="Y80" s="206">
        <v>0</v>
      </c>
      <c r="Z80" s="206">
        <v>3.1</v>
      </c>
      <c r="AA80" s="206">
        <v>1.03</v>
      </c>
      <c r="AB80" s="206">
        <v>0</v>
      </c>
      <c r="AC80" s="206">
        <v>17.11</v>
      </c>
      <c r="AD80" s="206">
        <v>0</v>
      </c>
      <c r="AE80" s="206">
        <v>0</v>
      </c>
      <c r="AF80" s="206">
        <v>0</v>
      </c>
      <c r="AG80" s="206">
        <v>31.81</v>
      </c>
      <c r="AH80" s="206">
        <v>0</v>
      </c>
      <c r="AI80" s="206">
        <v>33.74</v>
      </c>
      <c r="AJ80" s="206">
        <v>0</v>
      </c>
      <c r="AK80" s="206">
        <v>19.600000000000001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1.63</v>
      </c>
      <c r="E81" s="206">
        <v>0</v>
      </c>
      <c r="F81" s="206">
        <v>0</v>
      </c>
      <c r="G81" s="206">
        <v>6.75</v>
      </c>
      <c r="H81" s="206">
        <v>0</v>
      </c>
      <c r="I81" s="206">
        <v>29.14</v>
      </c>
      <c r="J81" s="206">
        <v>0.34</v>
      </c>
      <c r="K81" s="206">
        <v>0.39</v>
      </c>
      <c r="L81" s="206">
        <v>98.9</v>
      </c>
      <c r="M81" s="206">
        <v>1.1599999999999999</v>
      </c>
      <c r="N81" s="206">
        <v>1.5</v>
      </c>
      <c r="O81" s="206">
        <v>0</v>
      </c>
      <c r="P81" s="206">
        <v>1.58</v>
      </c>
      <c r="Q81" s="206">
        <v>3.42</v>
      </c>
      <c r="R81" s="206">
        <v>0.54</v>
      </c>
      <c r="S81" s="206">
        <v>0.33</v>
      </c>
      <c r="T81" s="206">
        <v>0.56000000000000005</v>
      </c>
      <c r="U81" s="206">
        <v>0.9</v>
      </c>
      <c r="V81" s="206">
        <v>0.23</v>
      </c>
      <c r="W81" s="206">
        <v>0.52</v>
      </c>
      <c r="X81" s="206">
        <v>1.9</v>
      </c>
      <c r="Y81" s="206">
        <v>0</v>
      </c>
      <c r="Z81" s="206">
        <v>3.1</v>
      </c>
      <c r="AA81" s="206">
        <v>1.03</v>
      </c>
      <c r="AB81" s="206">
        <v>0</v>
      </c>
      <c r="AC81" s="206">
        <v>17.11</v>
      </c>
      <c r="AD81" s="206">
        <v>0</v>
      </c>
      <c r="AE81" s="206">
        <v>0</v>
      </c>
      <c r="AF81" s="206">
        <v>0</v>
      </c>
      <c r="AG81" s="206">
        <v>31.81</v>
      </c>
      <c r="AH81" s="206">
        <v>0</v>
      </c>
      <c r="AI81" s="206">
        <v>33.74</v>
      </c>
      <c r="AJ81" s="206">
        <v>0</v>
      </c>
      <c r="AK81" s="206">
        <v>19.600000000000001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1.63</v>
      </c>
      <c r="E82" s="206">
        <v>0</v>
      </c>
      <c r="F82" s="206">
        <v>0</v>
      </c>
      <c r="G82" s="206">
        <v>6.75</v>
      </c>
      <c r="H82" s="206">
        <v>0</v>
      </c>
      <c r="I82" s="206">
        <v>29.14</v>
      </c>
      <c r="J82" s="206">
        <v>0.34</v>
      </c>
      <c r="K82" s="206">
        <v>0.39</v>
      </c>
      <c r="L82" s="206">
        <v>98.9</v>
      </c>
      <c r="M82" s="206">
        <v>1.1599999999999999</v>
      </c>
      <c r="N82" s="206">
        <v>1.5</v>
      </c>
      <c r="O82" s="206">
        <v>0</v>
      </c>
      <c r="P82" s="206">
        <v>1.58</v>
      </c>
      <c r="Q82" s="206">
        <v>3.42</v>
      </c>
      <c r="R82" s="206">
        <v>0.54</v>
      </c>
      <c r="S82" s="206">
        <v>0.33</v>
      </c>
      <c r="T82" s="206">
        <v>0.56000000000000005</v>
      </c>
      <c r="U82" s="206">
        <v>0.9</v>
      </c>
      <c r="V82" s="206">
        <v>0.23</v>
      </c>
      <c r="W82" s="206">
        <v>0.52</v>
      </c>
      <c r="X82" s="206">
        <v>1.9</v>
      </c>
      <c r="Y82" s="206">
        <v>0</v>
      </c>
      <c r="Z82" s="206">
        <v>3.1</v>
      </c>
      <c r="AA82" s="206">
        <v>1.03</v>
      </c>
      <c r="AB82" s="206">
        <v>0</v>
      </c>
      <c r="AC82" s="206">
        <v>13.18</v>
      </c>
      <c r="AD82" s="206">
        <v>0</v>
      </c>
      <c r="AE82" s="206">
        <v>0</v>
      </c>
      <c r="AF82" s="206">
        <v>0</v>
      </c>
      <c r="AG82" s="206">
        <v>31.81</v>
      </c>
      <c r="AH82" s="206">
        <v>0</v>
      </c>
      <c r="AI82" s="206">
        <v>33.74</v>
      </c>
      <c r="AJ82" s="206">
        <v>0</v>
      </c>
      <c r="AK82" s="206">
        <v>19.600000000000001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1.63</v>
      </c>
      <c r="E83" s="206">
        <v>0</v>
      </c>
      <c r="F83" s="206">
        <v>0</v>
      </c>
      <c r="G83" s="206">
        <v>6.75</v>
      </c>
      <c r="H83" s="206">
        <v>0</v>
      </c>
      <c r="I83" s="206">
        <v>29.48</v>
      </c>
      <c r="J83" s="206">
        <v>0.34</v>
      </c>
      <c r="K83" s="206">
        <v>0.39</v>
      </c>
      <c r="L83" s="206">
        <v>127.64</v>
      </c>
      <c r="M83" s="206">
        <v>1.1599999999999999</v>
      </c>
      <c r="N83" s="206">
        <v>1.5</v>
      </c>
      <c r="O83" s="206">
        <v>0</v>
      </c>
      <c r="P83" s="206">
        <v>1.58</v>
      </c>
      <c r="Q83" s="206">
        <v>3.42</v>
      </c>
      <c r="R83" s="206">
        <v>0.54</v>
      </c>
      <c r="S83" s="206">
        <v>0.33</v>
      </c>
      <c r="T83" s="206">
        <v>0.56000000000000005</v>
      </c>
      <c r="U83" s="206">
        <v>0.9</v>
      </c>
      <c r="V83" s="206">
        <v>0.23</v>
      </c>
      <c r="W83" s="206">
        <v>0.52</v>
      </c>
      <c r="X83" s="206">
        <v>1.9</v>
      </c>
      <c r="Y83" s="206">
        <v>0</v>
      </c>
      <c r="Z83" s="206">
        <v>3.1</v>
      </c>
      <c r="AA83" s="206">
        <v>1.03</v>
      </c>
      <c r="AB83" s="206">
        <v>0</v>
      </c>
      <c r="AC83" s="206">
        <v>13.18</v>
      </c>
      <c r="AD83" s="206">
        <v>0</v>
      </c>
      <c r="AE83" s="206">
        <v>0</v>
      </c>
      <c r="AF83" s="206">
        <v>0</v>
      </c>
      <c r="AG83" s="206">
        <v>31.81</v>
      </c>
      <c r="AH83" s="206">
        <v>0</v>
      </c>
      <c r="AI83" s="206">
        <v>33.74</v>
      </c>
      <c r="AJ83" s="206">
        <v>0</v>
      </c>
      <c r="AK83" s="206">
        <v>14.69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1.63</v>
      </c>
      <c r="E84" s="206">
        <v>0</v>
      </c>
      <c r="F84" s="206">
        <v>0</v>
      </c>
      <c r="G84" s="206">
        <v>6.75</v>
      </c>
      <c r="H84" s="206">
        <v>0</v>
      </c>
      <c r="I84" s="206">
        <v>29.48</v>
      </c>
      <c r="J84" s="206">
        <v>0.34</v>
      </c>
      <c r="K84" s="206">
        <v>0.39</v>
      </c>
      <c r="L84" s="206">
        <v>127.64</v>
      </c>
      <c r="M84" s="206">
        <v>1.1599999999999999</v>
      </c>
      <c r="N84" s="206">
        <v>1.5</v>
      </c>
      <c r="O84" s="206">
        <v>0</v>
      </c>
      <c r="P84" s="206">
        <v>1.58</v>
      </c>
      <c r="Q84" s="206">
        <v>3.42</v>
      </c>
      <c r="R84" s="206">
        <v>0.54</v>
      </c>
      <c r="S84" s="206">
        <v>0.33</v>
      </c>
      <c r="T84" s="206">
        <v>0.56000000000000005</v>
      </c>
      <c r="U84" s="206">
        <v>0.9</v>
      </c>
      <c r="V84" s="206">
        <v>0.23</v>
      </c>
      <c r="W84" s="206">
        <v>0.52</v>
      </c>
      <c r="X84" s="206">
        <v>1.9</v>
      </c>
      <c r="Y84" s="206">
        <v>0</v>
      </c>
      <c r="Z84" s="206">
        <v>3.1</v>
      </c>
      <c r="AA84" s="206">
        <v>1.03</v>
      </c>
      <c r="AB84" s="206">
        <v>0</v>
      </c>
      <c r="AC84" s="206">
        <v>13.18</v>
      </c>
      <c r="AD84" s="206">
        <v>0</v>
      </c>
      <c r="AE84" s="206">
        <v>0</v>
      </c>
      <c r="AF84" s="206">
        <v>0</v>
      </c>
      <c r="AG84" s="206">
        <v>31.81</v>
      </c>
      <c r="AH84" s="206">
        <v>0</v>
      </c>
      <c r="AI84" s="206">
        <v>33.74</v>
      </c>
      <c r="AJ84" s="206">
        <v>0</v>
      </c>
      <c r="AK84" s="206">
        <v>14.69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1.63</v>
      </c>
      <c r="E85" s="206">
        <v>0</v>
      </c>
      <c r="F85" s="206">
        <v>0</v>
      </c>
      <c r="G85" s="206">
        <v>6.75</v>
      </c>
      <c r="H85" s="206">
        <v>0</v>
      </c>
      <c r="I85" s="206">
        <v>29.48</v>
      </c>
      <c r="J85" s="206">
        <v>0.34</v>
      </c>
      <c r="K85" s="206">
        <v>0.39</v>
      </c>
      <c r="L85" s="206">
        <v>127.64</v>
      </c>
      <c r="M85" s="206">
        <v>1.1599999999999999</v>
      </c>
      <c r="N85" s="206">
        <v>1.5</v>
      </c>
      <c r="O85" s="206">
        <v>0</v>
      </c>
      <c r="P85" s="206">
        <v>1.58</v>
      </c>
      <c r="Q85" s="206">
        <v>3.42</v>
      </c>
      <c r="R85" s="206">
        <v>0.54</v>
      </c>
      <c r="S85" s="206">
        <v>0.33</v>
      </c>
      <c r="T85" s="206">
        <v>0.56000000000000005</v>
      </c>
      <c r="U85" s="206">
        <v>0.9</v>
      </c>
      <c r="V85" s="206">
        <v>0.23</v>
      </c>
      <c r="W85" s="206">
        <v>0.52</v>
      </c>
      <c r="X85" s="206">
        <v>1.9</v>
      </c>
      <c r="Y85" s="206">
        <v>0</v>
      </c>
      <c r="Z85" s="206">
        <v>3.1</v>
      </c>
      <c r="AA85" s="206">
        <v>1.03</v>
      </c>
      <c r="AB85" s="206">
        <v>0</v>
      </c>
      <c r="AC85" s="206">
        <v>13.36</v>
      </c>
      <c r="AD85" s="206">
        <v>0</v>
      </c>
      <c r="AE85" s="206">
        <v>0</v>
      </c>
      <c r="AF85" s="206">
        <v>0</v>
      </c>
      <c r="AG85" s="206">
        <v>31.81</v>
      </c>
      <c r="AH85" s="206">
        <v>0</v>
      </c>
      <c r="AI85" s="206">
        <v>33.74</v>
      </c>
      <c r="AJ85" s="206">
        <v>0</v>
      </c>
      <c r="AK85" s="206">
        <v>14.69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1.63</v>
      </c>
      <c r="E86" s="206">
        <v>0</v>
      </c>
      <c r="F86" s="206">
        <v>0</v>
      </c>
      <c r="G86" s="206">
        <v>6.75</v>
      </c>
      <c r="H86" s="206">
        <v>0</v>
      </c>
      <c r="I86" s="206">
        <v>29.48</v>
      </c>
      <c r="J86" s="206">
        <v>0.34</v>
      </c>
      <c r="K86" s="206">
        <v>0.39</v>
      </c>
      <c r="L86" s="206">
        <v>127.64</v>
      </c>
      <c r="M86" s="206">
        <v>1.1599999999999999</v>
      </c>
      <c r="N86" s="206">
        <v>1.5</v>
      </c>
      <c r="O86" s="206">
        <v>0</v>
      </c>
      <c r="P86" s="206">
        <v>1.58</v>
      </c>
      <c r="Q86" s="206">
        <v>3.42</v>
      </c>
      <c r="R86" s="206">
        <v>0.54</v>
      </c>
      <c r="S86" s="206">
        <v>0.33</v>
      </c>
      <c r="T86" s="206">
        <v>0.56000000000000005</v>
      </c>
      <c r="U86" s="206">
        <v>0.9</v>
      </c>
      <c r="V86" s="206">
        <v>0.23</v>
      </c>
      <c r="W86" s="206">
        <v>0.52</v>
      </c>
      <c r="X86" s="206">
        <v>1.9</v>
      </c>
      <c r="Y86" s="206">
        <v>0</v>
      </c>
      <c r="Z86" s="206">
        <v>3.1</v>
      </c>
      <c r="AA86" s="206">
        <v>1.03</v>
      </c>
      <c r="AB86" s="206">
        <v>0</v>
      </c>
      <c r="AC86" s="206">
        <v>13.36</v>
      </c>
      <c r="AD86" s="206">
        <v>0</v>
      </c>
      <c r="AE86" s="206">
        <v>0</v>
      </c>
      <c r="AF86" s="206">
        <v>0</v>
      </c>
      <c r="AG86" s="206">
        <v>31.81</v>
      </c>
      <c r="AH86" s="206">
        <v>0</v>
      </c>
      <c r="AI86" s="206">
        <v>33.74</v>
      </c>
      <c r="AJ86" s="206">
        <v>0</v>
      </c>
      <c r="AK86" s="206">
        <v>14.69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1.63</v>
      </c>
      <c r="E87" s="206">
        <v>0</v>
      </c>
      <c r="F87" s="206">
        <v>0</v>
      </c>
      <c r="G87" s="206">
        <v>6.75</v>
      </c>
      <c r="H87" s="206">
        <v>0</v>
      </c>
      <c r="I87" s="206">
        <v>29.48</v>
      </c>
      <c r="J87" s="206">
        <v>0.34</v>
      </c>
      <c r="K87" s="206">
        <v>0.39</v>
      </c>
      <c r="L87" s="206">
        <v>137.22</v>
      </c>
      <c r="M87" s="206">
        <v>1.1599999999999999</v>
      </c>
      <c r="N87" s="206">
        <v>1.5</v>
      </c>
      <c r="O87" s="206">
        <v>0</v>
      </c>
      <c r="P87" s="206">
        <v>1.58</v>
      </c>
      <c r="Q87" s="206">
        <v>3.42</v>
      </c>
      <c r="R87" s="206">
        <v>0.54</v>
      </c>
      <c r="S87" s="206">
        <v>0.33</v>
      </c>
      <c r="T87" s="206">
        <v>0.56000000000000005</v>
      </c>
      <c r="U87" s="206">
        <v>0.9</v>
      </c>
      <c r="V87" s="206">
        <v>0.23</v>
      </c>
      <c r="W87" s="206">
        <v>0.52</v>
      </c>
      <c r="X87" s="206">
        <v>1.9</v>
      </c>
      <c r="Y87" s="206">
        <v>0</v>
      </c>
      <c r="Z87" s="206">
        <v>3.1</v>
      </c>
      <c r="AA87" s="206">
        <v>1.03</v>
      </c>
      <c r="AB87" s="206">
        <v>0</v>
      </c>
      <c r="AC87" s="206">
        <v>13.36</v>
      </c>
      <c r="AD87" s="206">
        <v>0</v>
      </c>
      <c r="AE87" s="206">
        <v>0</v>
      </c>
      <c r="AF87" s="206">
        <v>0</v>
      </c>
      <c r="AG87" s="206">
        <v>31.81</v>
      </c>
      <c r="AH87" s="206">
        <v>0</v>
      </c>
      <c r="AI87" s="206">
        <v>33.74</v>
      </c>
      <c r="AJ87" s="206">
        <v>0</v>
      </c>
      <c r="AK87" s="206">
        <v>12.33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1.63</v>
      </c>
      <c r="E88" s="206">
        <v>0</v>
      </c>
      <c r="F88" s="206">
        <v>0</v>
      </c>
      <c r="G88" s="206">
        <v>6.75</v>
      </c>
      <c r="H88" s="206">
        <v>0</v>
      </c>
      <c r="I88" s="206">
        <v>29.48</v>
      </c>
      <c r="J88" s="206">
        <v>0.34</v>
      </c>
      <c r="K88" s="206">
        <v>0.39</v>
      </c>
      <c r="L88" s="206">
        <v>137.22</v>
      </c>
      <c r="M88" s="206">
        <v>1.1599999999999999</v>
      </c>
      <c r="N88" s="206">
        <v>1.5</v>
      </c>
      <c r="O88" s="206">
        <v>0</v>
      </c>
      <c r="P88" s="206">
        <v>1.58</v>
      </c>
      <c r="Q88" s="206">
        <v>3.42</v>
      </c>
      <c r="R88" s="206">
        <v>0.54</v>
      </c>
      <c r="S88" s="206">
        <v>0.33</v>
      </c>
      <c r="T88" s="206">
        <v>0.56000000000000005</v>
      </c>
      <c r="U88" s="206">
        <v>0.9</v>
      </c>
      <c r="V88" s="206">
        <v>0.23</v>
      </c>
      <c r="W88" s="206">
        <v>0.52</v>
      </c>
      <c r="X88" s="206">
        <v>1.9</v>
      </c>
      <c r="Y88" s="206">
        <v>0</v>
      </c>
      <c r="Z88" s="206">
        <v>3.1</v>
      </c>
      <c r="AA88" s="206">
        <v>1.03</v>
      </c>
      <c r="AB88" s="206">
        <v>0</v>
      </c>
      <c r="AC88" s="206">
        <v>13.36</v>
      </c>
      <c r="AD88" s="206">
        <v>0</v>
      </c>
      <c r="AE88" s="206">
        <v>0</v>
      </c>
      <c r="AF88" s="206">
        <v>0</v>
      </c>
      <c r="AG88" s="206">
        <v>31.81</v>
      </c>
      <c r="AH88" s="206">
        <v>0</v>
      </c>
      <c r="AI88" s="206">
        <v>33.74</v>
      </c>
      <c r="AJ88" s="206">
        <v>0</v>
      </c>
      <c r="AK88" s="206">
        <v>12.33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1.63</v>
      </c>
      <c r="E89" s="206">
        <v>0</v>
      </c>
      <c r="F89" s="206">
        <v>0</v>
      </c>
      <c r="G89" s="206">
        <v>6.75</v>
      </c>
      <c r="H89" s="206">
        <v>0</v>
      </c>
      <c r="I89" s="206">
        <v>29.48</v>
      </c>
      <c r="J89" s="206">
        <v>0.34</v>
      </c>
      <c r="K89" s="206">
        <v>0.77</v>
      </c>
      <c r="L89" s="206">
        <v>194.71</v>
      </c>
      <c r="M89" s="206">
        <v>1.1599999999999999</v>
      </c>
      <c r="N89" s="206">
        <v>1.5</v>
      </c>
      <c r="O89" s="206">
        <v>0</v>
      </c>
      <c r="P89" s="206">
        <v>1.58</v>
      </c>
      <c r="Q89" s="206">
        <v>3.55</v>
      </c>
      <c r="R89" s="206">
        <v>1.05</v>
      </c>
      <c r="S89" s="206">
        <v>0.65</v>
      </c>
      <c r="T89" s="206">
        <v>0.56000000000000005</v>
      </c>
      <c r="U89" s="206">
        <v>0.9</v>
      </c>
      <c r="V89" s="206">
        <v>0.45</v>
      </c>
      <c r="W89" s="206">
        <v>0.92</v>
      </c>
      <c r="X89" s="206">
        <v>3.1</v>
      </c>
      <c r="Y89" s="206">
        <v>0</v>
      </c>
      <c r="Z89" s="206">
        <v>3.1</v>
      </c>
      <c r="AA89" s="206">
        <v>1.72</v>
      </c>
      <c r="AB89" s="206">
        <v>0</v>
      </c>
      <c r="AC89" s="206">
        <v>13.66</v>
      </c>
      <c r="AD89" s="206">
        <v>0</v>
      </c>
      <c r="AE89" s="206">
        <v>0</v>
      </c>
      <c r="AF89" s="206">
        <v>0</v>
      </c>
      <c r="AG89" s="206">
        <v>31.81</v>
      </c>
      <c r="AH89" s="206">
        <v>0</v>
      </c>
      <c r="AI89" s="206">
        <v>33.74</v>
      </c>
      <c r="AJ89" s="206">
        <v>0</v>
      </c>
      <c r="AK89" s="206">
        <v>11.08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1.63</v>
      </c>
      <c r="E90" s="206">
        <v>0</v>
      </c>
      <c r="F90" s="206">
        <v>0</v>
      </c>
      <c r="G90" s="206">
        <v>6.75</v>
      </c>
      <c r="H90" s="206">
        <v>0</v>
      </c>
      <c r="I90" s="206">
        <v>29.48</v>
      </c>
      <c r="J90" s="206">
        <v>0.34</v>
      </c>
      <c r="K90" s="206">
        <v>0.77</v>
      </c>
      <c r="L90" s="206">
        <v>194.71</v>
      </c>
      <c r="M90" s="206">
        <v>1.1599999999999999</v>
      </c>
      <c r="N90" s="206">
        <v>1.5</v>
      </c>
      <c r="O90" s="206">
        <v>0</v>
      </c>
      <c r="P90" s="206">
        <v>1.58</v>
      </c>
      <c r="Q90" s="206">
        <v>3.55</v>
      </c>
      <c r="R90" s="206">
        <v>1.05</v>
      </c>
      <c r="S90" s="206">
        <v>0.65</v>
      </c>
      <c r="T90" s="206">
        <v>0.56000000000000005</v>
      </c>
      <c r="U90" s="206">
        <v>0.9</v>
      </c>
      <c r="V90" s="206">
        <v>0.45</v>
      </c>
      <c r="W90" s="206">
        <v>0.92</v>
      </c>
      <c r="X90" s="206">
        <v>3.1</v>
      </c>
      <c r="Y90" s="206">
        <v>0</v>
      </c>
      <c r="Z90" s="206">
        <v>3.1</v>
      </c>
      <c r="AA90" s="206">
        <v>1.72</v>
      </c>
      <c r="AB90" s="206">
        <v>0</v>
      </c>
      <c r="AC90" s="206">
        <v>13.66</v>
      </c>
      <c r="AD90" s="206">
        <v>0</v>
      </c>
      <c r="AE90" s="206">
        <v>0</v>
      </c>
      <c r="AF90" s="206">
        <v>0</v>
      </c>
      <c r="AG90" s="206">
        <v>31.81</v>
      </c>
      <c r="AH90" s="206">
        <v>0</v>
      </c>
      <c r="AI90" s="206">
        <v>33.74</v>
      </c>
      <c r="AJ90" s="206">
        <v>0</v>
      </c>
      <c r="AK90" s="206">
        <v>11.08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1.63</v>
      </c>
      <c r="E91" s="206">
        <v>0</v>
      </c>
      <c r="F91" s="206">
        <v>0</v>
      </c>
      <c r="G91" s="206">
        <v>6.75</v>
      </c>
      <c r="H91" s="206">
        <v>0</v>
      </c>
      <c r="I91" s="206">
        <v>29.48</v>
      </c>
      <c r="J91" s="206">
        <v>0.34</v>
      </c>
      <c r="K91" s="206">
        <v>9.35</v>
      </c>
      <c r="L91" s="206">
        <v>194.71</v>
      </c>
      <c r="M91" s="206">
        <v>1.1599999999999999</v>
      </c>
      <c r="N91" s="206">
        <v>1.5</v>
      </c>
      <c r="O91" s="206">
        <v>0</v>
      </c>
      <c r="P91" s="206">
        <v>1.58</v>
      </c>
      <c r="Q91" s="206">
        <v>6.4</v>
      </c>
      <c r="R91" s="206">
        <v>12.8</v>
      </c>
      <c r="S91" s="206">
        <v>7.99</v>
      </c>
      <c r="T91" s="206">
        <v>0.56000000000000005</v>
      </c>
      <c r="U91" s="206">
        <v>0.9</v>
      </c>
      <c r="V91" s="206">
        <v>5.57</v>
      </c>
      <c r="W91" s="206">
        <v>7.19</v>
      </c>
      <c r="X91" s="206">
        <v>3.1</v>
      </c>
      <c r="Y91" s="206">
        <v>0</v>
      </c>
      <c r="Z91" s="206">
        <v>3.1</v>
      </c>
      <c r="AA91" s="206">
        <v>16.88</v>
      </c>
      <c r="AB91" s="206">
        <v>0</v>
      </c>
      <c r="AC91" s="206">
        <v>13.66</v>
      </c>
      <c r="AD91" s="206">
        <v>0</v>
      </c>
      <c r="AE91" s="206">
        <v>0</v>
      </c>
      <c r="AF91" s="206">
        <v>0</v>
      </c>
      <c r="AG91" s="206">
        <v>31.81</v>
      </c>
      <c r="AH91" s="206">
        <v>0</v>
      </c>
      <c r="AI91" s="206">
        <v>33.74</v>
      </c>
      <c r="AJ91" s="206">
        <v>0</v>
      </c>
      <c r="AK91" s="206">
        <v>11.08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1.63</v>
      </c>
      <c r="E92" s="206">
        <v>0</v>
      </c>
      <c r="F92" s="206">
        <v>0</v>
      </c>
      <c r="G92" s="206">
        <v>6.75</v>
      </c>
      <c r="H92" s="206">
        <v>0</v>
      </c>
      <c r="I92" s="206">
        <v>29.48</v>
      </c>
      <c r="J92" s="206">
        <v>0.34</v>
      </c>
      <c r="K92" s="206">
        <v>9.35</v>
      </c>
      <c r="L92" s="206">
        <v>194.71</v>
      </c>
      <c r="M92" s="206">
        <v>1.1599999999999999</v>
      </c>
      <c r="N92" s="206">
        <v>1.5</v>
      </c>
      <c r="O92" s="206">
        <v>0</v>
      </c>
      <c r="P92" s="206">
        <v>1.58</v>
      </c>
      <c r="Q92" s="206">
        <v>6.4</v>
      </c>
      <c r="R92" s="206">
        <v>12.8</v>
      </c>
      <c r="S92" s="206">
        <v>7.99</v>
      </c>
      <c r="T92" s="206">
        <v>0.56000000000000005</v>
      </c>
      <c r="U92" s="206">
        <v>0.9</v>
      </c>
      <c r="V92" s="206">
        <v>5.57</v>
      </c>
      <c r="W92" s="206">
        <v>7.19</v>
      </c>
      <c r="X92" s="206">
        <v>3.1</v>
      </c>
      <c r="Y92" s="206">
        <v>0</v>
      </c>
      <c r="Z92" s="206">
        <v>3.1</v>
      </c>
      <c r="AA92" s="206">
        <v>16.88</v>
      </c>
      <c r="AB92" s="206">
        <v>0</v>
      </c>
      <c r="AC92" s="206">
        <v>13.66</v>
      </c>
      <c r="AD92" s="206">
        <v>0</v>
      </c>
      <c r="AE92" s="206">
        <v>0</v>
      </c>
      <c r="AF92" s="206">
        <v>0</v>
      </c>
      <c r="AG92" s="206">
        <v>31.81</v>
      </c>
      <c r="AH92" s="206">
        <v>0</v>
      </c>
      <c r="AI92" s="206">
        <v>33.74</v>
      </c>
      <c r="AJ92" s="206">
        <v>0</v>
      </c>
      <c r="AK92" s="206">
        <v>11.08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1.63</v>
      </c>
      <c r="E93" s="206">
        <v>0</v>
      </c>
      <c r="F93" s="206">
        <v>0</v>
      </c>
      <c r="G93" s="206">
        <v>6.75</v>
      </c>
      <c r="H93" s="206">
        <v>0</v>
      </c>
      <c r="I93" s="206">
        <v>29.48</v>
      </c>
      <c r="J93" s="206">
        <v>0.34</v>
      </c>
      <c r="K93" s="206">
        <v>9.35</v>
      </c>
      <c r="L93" s="206">
        <v>194.71</v>
      </c>
      <c r="M93" s="206">
        <v>1.1599999999999999</v>
      </c>
      <c r="N93" s="206">
        <v>1.5</v>
      </c>
      <c r="O93" s="206">
        <v>0</v>
      </c>
      <c r="P93" s="206">
        <v>1.58</v>
      </c>
      <c r="Q93" s="206">
        <v>6.4</v>
      </c>
      <c r="R93" s="206">
        <v>12.8</v>
      </c>
      <c r="S93" s="206">
        <v>7.99</v>
      </c>
      <c r="T93" s="206">
        <v>0.56000000000000005</v>
      </c>
      <c r="U93" s="206">
        <v>0.9</v>
      </c>
      <c r="V93" s="206">
        <v>5.57</v>
      </c>
      <c r="W93" s="206">
        <v>7.19</v>
      </c>
      <c r="X93" s="206">
        <v>3.1</v>
      </c>
      <c r="Y93" s="206">
        <v>0</v>
      </c>
      <c r="Z93" s="206">
        <v>3.1</v>
      </c>
      <c r="AA93" s="206">
        <v>16.88</v>
      </c>
      <c r="AB93" s="206">
        <v>0</v>
      </c>
      <c r="AC93" s="206">
        <v>13.66</v>
      </c>
      <c r="AD93" s="206">
        <v>0</v>
      </c>
      <c r="AE93" s="206">
        <v>0</v>
      </c>
      <c r="AF93" s="206">
        <v>0</v>
      </c>
      <c r="AG93" s="206">
        <v>31.81</v>
      </c>
      <c r="AH93" s="206">
        <v>0</v>
      </c>
      <c r="AI93" s="206">
        <v>33.74</v>
      </c>
      <c r="AJ93" s="206">
        <v>0</v>
      </c>
      <c r="AK93" s="206">
        <v>11.08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1.63</v>
      </c>
      <c r="E94" s="206">
        <v>0</v>
      </c>
      <c r="F94" s="206">
        <v>0</v>
      </c>
      <c r="G94" s="206">
        <v>6.75</v>
      </c>
      <c r="H94" s="206">
        <v>0</v>
      </c>
      <c r="I94" s="206">
        <v>29.48</v>
      </c>
      <c r="J94" s="206">
        <v>0.34</v>
      </c>
      <c r="K94" s="206">
        <v>9.35</v>
      </c>
      <c r="L94" s="206">
        <v>194.71</v>
      </c>
      <c r="M94" s="206">
        <v>1.1599999999999999</v>
      </c>
      <c r="N94" s="206">
        <v>1.5</v>
      </c>
      <c r="O94" s="206">
        <v>0</v>
      </c>
      <c r="P94" s="206">
        <v>1.58</v>
      </c>
      <c r="Q94" s="206">
        <v>6.4</v>
      </c>
      <c r="R94" s="206">
        <v>12.8</v>
      </c>
      <c r="S94" s="206">
        <v>7.99</v>
      </c>
      <c r="T94" s="206">
        <v>0.56000000000000005</v>
      </c>
      <c r="U94" s="206">
        <v>0.9</v>
      </c>
      <c r="V94" s="206">
        <v>5.57</v>
      </c>
      <c r="W94" s="206">
        <v>7.19</v>
      </c>
      <c r="X94" s="206">
        <v>30.89</v>
      </c>
      <c r="Y94" s="206">
        <v>0</v>
      </c>
      <c r="Z94" s="206">
        <v>3.1</v>
      </c>
      <c r="AA94" s="206">
        <v>16.88</v>
      </c>
      <c r="AB94" s="206">
        <v>0</v>
      </c>
      <c r="AC94" s="206">
        <v>13.66</v>
      </c>
      <c r="AD94" s="206">
        <v>0</v>
      </c>
      <c r="AE94" s="206">
        <v>0</v>
      </c>
      <c r="AF94" s="206">
        <v>0</v>
      </c>
      <c r="AG94" s="206">
        <v>31.81</v>
      </c>
      <c r="AH94" s="206">
        <v>0</v>
      </c>
      <c r="AI94" s="206">
        <v>33.74</v>
      </c>
      <c r="AJ94" s="206">
        <v>0</v>
      </c>
      <c r="AK94" s="206">
        <v>11.08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1.63</v>
      </c>
      <c r="E95" s="206">
        <v>0</v>
      </c>
      <c r="F95" s="206">
        <v>0</v>
      </c>
      <c r="G95" s="206">
        <v>6.75</v>
      </c>
      <c r="H95" s="206">
        <v>0</v>
      </c>
      <c r="I95" s="206">
        <v>29.48</v>
      </c>
      <c r="J95" s="206">
        <v>0.34</v>
      </c>
      <c r="K95" s="206">
        <v>9.35</v>
      </c>
      <c r="L95" s="206">
        <v>194.71</v>
      </c>
      <c r="M95" s="206">
        <v>1.1599999999999999</v>
      </c>
      <c r="N95" s="206">
        <v>1.5</v>
      </c>
      <c r="O95" s="206">
        <v>0</v>
      </c>
      <c r="P95" s="206">
        <v>1.58</v>
      </c>
      <c r="Q95" s="206">
        <v>6.4</v>
      </c>
      <c r="R95" s="206">
        <v>12.8</v>
      </c>
      <c r="S95" s="206">
        <v>7.99</v>
      </c>
      <c r="T95" s="206">
        <v>0.56000000000000005</v>
      </c>
      <c r="U95" s="206">
        <v>0.9</v>
      </c>
      <c r="V95" s="206">
        <v>5.57</v>
      </c>
      <c r="W95" s="206">
        <v>7.19</v>
      </c>
      <c r="X95" s="206">
        <v>30.89</v>
      </c>
      <c r="Y95" s="206">
        <v>0</v>
      </c>
      <c r="Z95" s="206">
        <v>50.12</v>
      </c>
      <c r="AA95" s="206">
        <v>16.88</v>
      </c>
      <c r="AB95" s="206">
        <v>0</v>
      </c>
      <c r="AC95" s="206">
        <v>13.66</v>
      </c>
      <c r="AD95" s="206">
        <v>0</v>
      </c>
      <c r="AE95" s="206">
        <v>0</v>
      </c>
      <c r="AF95" s="206">
        <v>0</v>
      </c>
      <c r="AG95" s="206">
        <v>31.81</v>
      </c>
      <c r="AH95" s="206">
        <v>0</v>
      </c>
      <c r="AI95" s="206">
        <v>33.74</v>
      </c>
      <c r="AJ95" s="206">
        <v>0</v>
      </c>
      <c r="AK95" s="206">
        <v>11.08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1.63</v>
      </c>
      <c r="E96" s="206">
        <v>0</v>
      </c>
      <c r="F96" s="206">
        <v>0</v>
      </c>
      <c r="G96" s="206">
        <v>6.75</v>
      </c>
      <c r="H96" s="206">
        <v>0</v>
      </c>
      <c r="I96" s="206">
        <v>29.48</v>
      </c>
      <c r="J96" s="206">
        <v>0.34</v>
      </c>
      <c r="K96" s="206">
        <v>9.35</v>
      </c>
      <c r="L96" s="206">
        <v>194.71</v>
      </c>
      <c r="M96" s="206">
        <v>1.1599999999999999</v>
      </c>
      <c r="N96" s="206">
        <v>1.5</v>
      </c>
      <c r="O96" s="206">
        <v>0</v>
      </c>
      <c r="P96" s="206">
        <v>1.58</v>
      </c>
      <c r="Q96" s="206">
        <v>6.4</v>
      </c>
      <c r="R96" s="206">
        <v>12.8</v>
      </c>
      <c r="S96" s="206">
        <v>7.99</v>
      </c>
      <c r="T96" s="206">
        <v>0.56000000000000005</v>
      </c>
      <c r="U96" s="206">
        <v>0.9</v>
      </c>
      <c r="V96" s="206">
        <v>5.57</v>
      </c>
      <c r="W96" s="206">
        <v>7.19</v>
      </c>
      <c r="X96" s="206">
        <v>30.89</v>
      </c>
      <c r="Y96" s="206">
        <v>0</v>
      </c>
      <c r="Z96" s="206">
        <v>50.12</v>
      </c>
      <c r="AA96" s="206">
        <v>16.88</v>
      </c>
      <c r="AB96" s="206">
        <v>0</v>
      </c>
      <c r="AC96" s="206">
        <v>13.66</v>
      </c>
      <c r="AD96" s="206">
        <v>0</v>
      </c>
      <c r="AE96" s="206">
        <v>0</v>
      </c>
      <c r="AF96" s="206">
        <v>0</v>
      </c>
      <c r="AG96" s="206">
        <v>31.81</v>
      </c>
      <c r="AH96" s="206">
        <v>0</v>
      </c>
      <c r="AI96" s="206">
        <v>33.74</v>
      </c>
      <c r="AJ96" s="206">
        <v>0</v>
      </c>
      <c r="AK96" s="206">
        <v>11.08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1.63</v>
      </c>
      <c r="E97" s="206">
        <v>0</v>
      </c>
      <c r="F97" s="206">
        <v>0</v>
      </c>
      <c r="G97" s="206">
        <v>6.75</v>
      </c>
      <c r="H97" s="206">
        <v>0</v>
      </c>
      <c r="I97" s="206">
        <v>29.48</v>
      </c>
      <c r="J97" s="206">
        <v>0.34</v>
      </c>
      <c r="K97" s="206">
        <v>9.35</v>
      </c>
      <c r="L97" s="206">
        <v>194.71</v>
      </c>
      <c r="M97" s="206">
        <v>1.1599999999999999</v>
      </c>
      <c r="N97" s="206">
        <v>1.5</v>
      </c>
      <c r="O97" s="206">
        <v>0</v>
      </c>
      <c r="P97" s="206">
        <v>1.58</v>
      </c>
      <c r="Q97" s="206">
        <v>6.4</v>
      </c>
      <c r="R97" s="206">
        <v>12.8</v>
      </c>
      <c r="S97" s="206">
        <v>7.99</v>
      </c>
      <c r="T97" s="206">
        <v>0.56000000000000005</v>
      </c>
      <c r="U97" s="206">
        <v>0.9</v>
      </c>
      <c r="V97" s="206">
        <v>5.57</v>
      </c>
      <c r="W97" s="206">
        <v>7.19</v>
      </c>
      <c r="X97" s="206">
        <v>30.89</v>
      </c>
      <c r="Y97" s="206">
        <v>0</v>
      </c>
      <c r="Z97" s="206">
        <v>50.12</v>
      </c>
      <c r="AA97" s="206">
        <v>16.88</v>
      </c>
      <c r="AB97" s="206">
        <v>0</v>
      </c>
      <c r="AC97" s="206">
        <v>13.66</v>
      </c>
      <c r="AD97" s="206">
        <v>0</v>
      </c>
      <c r="AE97" s="206">
        <v>0</v>
      </c>
      <c r="AF97" s="206">
        <v>0</v>
      </c>
      <c r="AG97" s="206">
        <v>31.81</v>
      </c>
      <c r="AH97" s="206">
        <v>0</v>
      </c>
      <c r="AI97" s="206">
        <v>33.74</v>
      </c>
      <c r="AJ97" s="206">
        <v>0</v>
      </c>
      <c r="AK97" s="206">
        <v>11.08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1.63</v>
      </c>
      <c r="E98" s="206">
        <v>0</v>
      </c>
      <c r="F98" s="206">
        <v>0</v>
      </c>
      <c r="G98" s="206">
        <v>6.75</v>
      </c>
      <c r="H98" s="206">
        <v>0</v>
      </c>
      <c r="I98" s="206">
        <v>29.48</v>
      </c>
      <c r="J98" s="206">
        <v>0.34</v>
      </c>
      <c r="K98" s="206">
        <v>9.35</v>
      </c>
      <c r="L98" s="206">
        <v>194.71</v>
      </c>
      <c r="M98" s="206">
        <v>1.1599999999999999</v>
      </c>
      <c r="N98" s="206">
        <v>1.5</v>
      </c>
      <c r="O98" s="206">
        <v>0</v>
      </c>
      <c r="P98" s="206">
        <v>1.58</v>
      </c>
      <c r="Q98" s="206">
        <v>6.4</v>
      </c>
      <c r="R98" s="206">
        <v>12.8</v>
      </c>
      <c r="S98" s="206">
        <v>7.99</v>
      </c>
      <c r="T98" s="206">
        <v>0.56000000000000005</v>
      </c>
      <c r="U98" s="206">
        <v>0.9</v>
      </c>
      <c r="V98" s="206">
        <v>5.57</v>
      </c>
      <c r="W98" s="206">
        <v>7.19</v>
      </c>
      <c r="X98" s="206">
        <v>30.89</v>
      </c>
      <c r="Y98" s="206">
        <v>0</v>
      </c>
      <c r="Z98" s="206">
        <v>50.12</v>
      </c>
      <c r="AA98" s="206">
        <v>16.88</v>
      </c>
      <c r="AB98" s="206">
        <v>0</v>
      </c>
      <c r="AC98" s="206">
        <v>13.66</v>
      </c>
      <c r="AD98" s="206">
        <v>0</v>
      </c>
      <c r="AE98" s="206">
        <v>0</v>
      </c>
      <c r="AF98" s="206">
        <v>0</v>
      </c>
      <c r="AG98" s="206">
        <v>31.81</v>
      </c>
      <c r="AH98" s="206">
        <v>0</v>
      </c>
      <c r="AI98" s="206">
        <v>33.74</v>
      </c>
      <c r="AJ98" s="206">
        <v>0</v>
      </c>
      <c r="AK98" s="206">
        <v>11.08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3.9119999999999946E-2</v>
      </c>
      <c r="E99">
        <f t="shared" si="0"/>
        <v>0</v>
      </c>
      <c r="F99">
        <f t="shared" si="0"/>
        <v>0</v>
      </c>
      <c r="G99">
        <f t="shared" si="0"/>
        <v>0.16200000000000001</v>
      </c>
      <c r="H99">
        <f t="shared" si="0"/>
        <v>0</v>
      </c>
      <c r="I99">
        <f t="shared" si="0"/>
        <v>0.70259000000000038</v>
      </c>
      <c r="J99">
        <f t="shared" si="0"/>
        <v>8.1599999999999989E-3</v>
      </c>
      <c r="K99">
        <f t="shared" si="0"/>
        <v>5.4404999999999898E-2</v>
      </c>
      <c r="L99">
        <f t="shared" si="0"/>
        <v>2.9900149999999948</v>
      </c>
      <c r="M99">
        <f t="shared" si="0"/>
        <v>2.7839999999999945E-2</v>
      </c>
      <c r="N99">
        <f t="shared" si="0"/>
        <v>3.5999999999999997E-2</v>
      </c>
      <c r="O99">
        <f t="shared" si="0"/>
        <v>0</v>
      </c>
      <c r="P99">
        <f t="shared" si="0"/>
        <v>3.7920000000000016E-2</v>
      </c>
      <c r="Q99">
        <f t="shared" si="0"/>
        <v>8.1327499999999914E-2</v>
      </c>
      <c r="R99">
        <f t="shared" si="0"/>
        <v>7.8817499999999888E-2</v>
      </c>
      <c r="S99">
        <f t="shared" si="0"/>
        <v>4.8522499999999996E-2</v>
      </c>
      <c r="T99">
        <f t="shared" si="0"/>
        <v>1.3440000000000016E-2</v>
      </c>
      <c r="U99">
        <f t="shared" si="0"/>
        <v>2.1600000000000015E-2</v>
      </c>
      <c r="V99">
        <f t="shared" si="0"/>
        <v>4.70149999999998E-2</v>
      </c>
      <c r="W99">
        <f t="shared" si="0"/>
        <v>6.9277499999999978E-2</v>
      </c>
      <c r="X99">
        <f t="shared" si="0"/>
        <v>0.27413999999999972</v>
      </c>
      <c r="Y99">
        <f t="shared" si="0"/>
        <v>0</v>
      </c>
      <c r="Z99">
        <f t="shared" si="0"/>
        <v>0.26992000000000044</v>
      </c>
      <c r="AA99">
        <f t="shared" si="0"/>
        <v>0.14238249999999961</v>
      </c>
      <c r="AB99">
        <f t="shared" si="0"/>
        <v>0</v>
      </c>
      <c r="AC99">
        <f t="shared" si="0"/>
        <v>0.29036750000000022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0.7634399999999989</v>
      </c>
      <c r="AH99">
        <f t="shared" si="0"/>
        <v>0</v>
      </c>
      <c r="AI99">
        <f t="shared" si="0"/>
        <v>0.80975999999999815</v>
      </c>
      <c r="AJ99">
        <f t="shared" si="0"/>
        <v>0</v>
      </c>
      <c r="AK99">
        <f t="shared" si="0"/>
        <v>0.23997000000000027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-66</v>
      </c>
      <c r="D27" s="124">
        <v>0</v>
      </c>
      <c r="E27" s="124">
        <v>0</v>
      </c>
      <c r="F27" s="124">
        <v>0</v>
      </c>
      <c r="G27" s="124">
        <v>-66</v>
      </c>
      <c r="H27" s="118"/>
      <c r="I27" s="33">
        <v>25</v>
      </c>
      <c r="J27" s="124">
        <v>66</v>
      </c>
      <c r="K27" s="124">
        <v>0</v>
      </c>
      <c r="L27" s="124">
        <v>0</v>
      </c>
      <c r="M27" s="124">
        <v>0</v>
      </c>
      <c r="N27" s="124">
        <v>66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66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-66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660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660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66</v>
      </c>
      <c r="DG27" s="123">
        <f t="shared" si="32"/>
        <v>-66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-20</v>
      </c>
      <c r="D28" s="124">
        <v>0</v>
      </c>
      <c r="E28" s="124">
        <v>0</v>
      </c>
      <c r="F28" s="124">
        <v>0</v>
      </c>
      <c r="G28" s="124">
        <v>-20</v>
      </c>
      <c r="H28" s="118"/>
      <c r="I28" s="33">
        <v>26</v>
      </c>
      <c r="J28" s="124">
        <v>20</v>
      </c>
      <c r="K28" s="124">
        <v>0</v>
      </c>
      <c r="L28" s="124">
        <v>0</v>
      </c>
      <c r="M28" s="124">
        <v>0</v>
      </c>
      <c r="N28" s="124">
        <v>20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20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-20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200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200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20</v>
      </c>
      <c r="DG28" s="123">
        <f t="shared" si="32"/>
        <v>-20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2.1499999999999998E-2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-2.1499999999999998E-2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2.1499999999999998E-2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2.1499999999999998E-2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2.1499999999999998E-2</v>
      </c>
      <c r="DG99" s="123">
        <f t="shared" si="60"/>
        <v>-2.1499999999999998E-2</v>
      </c>
      <c r="DH99" s="123">
        <f t="shared" si="61"/>
        <v>0</v>
      </c>
      <c r="DI99" s="123">
        <f t="shared" si="62"/>
        <v>0</v>
      </c>
      <c r="DJ99" s="123">
        <f t="shared" si="63"/>
        <v>0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44963</v>
      </c>
      <c r="B1" s="216" t="s">
        <v>220</v>
      </c>
      <c r="C1" s="216"/>
      <c r="D1" s="21"/>
      <c r="E1" s="21"/>
      <c r="F1" s="21"/>
      <c r="G1" s="21"/>
      <c r="H1" s="21"/>
      <c r="I1" s="21"/>
      <c r="J1" s="210" t="s">
        <v>308</v>
      </c>
      <c r="K1" s="211"/>
      <c r="L1" s="211"/>
      <c r="M1" s="211"/>
      <c r="N1" s="211"/>
      <c r="O1" s="212"/>
      <c r="P1" s="210" t="s">
        <v>307</v>
      </c>
      <c r="Q1" s="213" t="s">
        <v>142</v>
      </c>
      <c r="S1" s="214" t="s">
        <v>309</v>
      </c>
      <c r="T1" s="214"/>
      <c r="U1" s="214"/>
      <c r="V1" s="214"/>
      <c r="W1" s="214"/>
      <c r="Y1" s="217" t="s">
        <v>396</v>
      </c>
      <c r="Z1" s="217"/>
      <c r="AA1" s="215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5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44963</v>
      </c>
      <c r="B1" s="216" t="s">
        <v>202</v>
      </c>
      <c r="C1" s="216"/>
      <c r="D1" s="218" t="s">
        <v>314</v>
      </c>
      <c r="E1" s="218"/>
      <c r="F1" s="218"/>
      <c r="G1" s="218"/>
      <c r="H1" s="218"/>
      <c r="I1" s="219"/>
      <c r="J1" s="210" t="s">
        <v>308</v>
      </c>
      <c r="K1" s="211"/>
      <c r="L1" s="211"/>
      <c r="M1" s="211"/>
      <c r="N1" s="211"/>
      <c r="O1" s="212"/>
      <c r="P1" s="210"/>
      <c r="Q1" s="213" t="s">
        <v>142</v>
      </c>
      <c r="S1" s="214" t="s">
        <v>309</v>
      </c>
      <c r="T1" s="214"/>
      <c r="U1" s="214"/>
      <c r="V1" s="214"/>
      <c r="W1" s="214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10"/>
      <c r="Q2" s="213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tabSelected="1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3" sqref="I3:L9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>
      <c r="A1" s="2">
        <f>Allocation!A2</f>
        <v>44963</v>
      </c>
      <c r="B1" s="220" t="s">
        <v>487</v>
      </c>
      <c r="C1" s="216"/>
      <c r="D1" s="218" t="s">
        <v>314</v>
      </c>
      <c r="E1" s="218"/>
      <c r="F1" s="218"/>
      <c r="G1" s="218"/>
      <c r="H1" s="219"/>
      <c r="I1" s="221" t="s">
        <v>488</v>
      </c>
      <c r="J1" s="222"/>
      <c r="K1" s="222"/>
      <c r="L1" s="222"/>
      <c r="M1" s="223"/>
      <c r="N1" s="210"/>
      <c r="P1" s="214" t="s">
        <v>309</v>
      </c>
      <c r="Q1" s="214"/>
      <c r="R1" s="214"/>
      <c r="S1" s="214"/>
      <c r="T1" s="214"/>
    </row>
    <row r="2" spans="1:20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1" t="s">
        <v>149</v>
      </c>
      <c r="J2" s="21" t="s">
        <v>150</v>
      </c>
      <c r="K2" s="21" t="s">
        <v>153</v>
      </c>
      <c r="L2" s="21" t="s">
        <v>152</v>
      </c>
      <c r="M2" s="25" t="s">
        <v>222</v>
      </c>
      <c r="N2" s="210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">
        <v>0</v>
      </c>
      <c r="C3" s="22">
        <f>B3</f>
        <v>0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v>8.7612000000000005</v>
      </c>
      <c r="J3" s="23">
        <v>4.8993000000000002</v>
      </c>
      <c r="K3" s="23">
        <v>6.3189000000000002</v>
      </c>
      <c r="L3" s="23">
        <v>1.0206</v>
      </c>
      <c r="M3" s="23">
        <f>SUM(I3:L3)</f>
        <v>21</v>
      </c>
      <c r="N3" s="24"/>
      <c r="P3" s="78">
        <f t="shared" ref="P3:P34" si="1">I3</f>
        <v>8.7612000000000005</v>
      </c>
      <c r="Q3" s="78">
        <f t="shared" ref="Q3:Q34" si="2">J3</f>
        <v>4.8993000000000002</v>
      </c>
      <c r="R3" s="78">
        <f t="shared" ref="R3:R34" si="3">K3</f>
        <v>6.3189000000000002</v>
      </c>
      <c r="S3" s="78">
        <f t="shared" ref="S3:S34" si="4">L3</f>
        <v>1.0206</v>
      </c>
      <c r="T3" s="78">
        <f>SUM(P3:S3)</f>
        <v>21</v>
      </c>
    </row>
    <row r="4" spans="1:20">
      <c r="A4" s="8" t="s">
        <v>46</v>
      </c>
      <c r="B4" s="22">
        <f>B3</f>
        <v>0</v>
      </c>
      <c r="C4" s="22">
        <f t="shared" ref="C4:C67" si="5">B4</f>
        <v>0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v>8.7612000000000005</v>
      </c>
      <c r="J4" s="23">
        <v>4.8993000000000002</v>
      </c>
      <c r="K4" s="23">
        <v>6.3189000000000002</v>
      </c>
      <c r="L4" s="23">
        <v>1.0206</v>
      </c>
      <c r="M4" s="23">
        <f t="shared" ref="M4:M67" si="6">SUM(I4:L4)</f>
        <v>21</v>
      </c>
      <c r="N4" s="24"/>
      <c r="P4" s="78">
        <f t="shared" si="1"/>
        <v>8.7612000000000005</v>
      </c>
      <c r="Q4" s="78">
        <f t="shared" si="2"/>
        <v>4.8993000000000002</v>
      </c>
      <c r="R4" s="78">
        <f t="shared" si="3"/>
        <v>6.3189000000000002</v>
      </c>
      <c r="S4" s="78">
        <f t="shared" si="4"/>
        <v>1.0206</v>
      </c>
      <c r="T4" s="78">
        <f t="shared" ref="T4:T67" si="7">SUM(P4:S4)</f>
        <v>21</v>
      </c>
    </row>
    <row r="5" spans="1:20">
      <c r="A5" s="8" t="s">
        <v>47</v>
      </c>
      <c r="B5" s="22">
        <f t="shared" ref="B5:B68" si="8">B4</f>
        <v>0</v>
      </c>
      <c r="C5" s="22">
        <f t="shared" si="5"/>
        <v>0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v>8.7612000000000005</v>
      </c>
      <c r="J5" s="23">
        <v>4.8993000000000002</v>
      </c>
      <c r="K5" s="23">
        <v>6.3189000000000002</v>
      </c>
      <c r="L5" s="23">
        <v>1.0206</v>
      </c>
      <c r="M5" s="23">
        <f t="shared" si="6"/>
        <v>21</v>
      </c>
      <c r="N5" s="24"/>
      <c r="P5" s="78">
        <f t="shared" si="1"/>
        <v>8.7612000000000005</v>
      </c>
      <c r="Q5" s="78">
        <f t="shared" si="2"/>
        <v>4.8993000000000002</v>
      </c>
      <c r="R5" s="78">
        <f t="shared" si="3"/>
        <v>6.3189000000000002</v>
      </c>
      <c r="S5" s="78">
        <f t="shared" si="4"/>
        <v>1.0206</v>
      </c>
      <c r="T5" s="78">
        <f t="shared" si="7"/>
        <v>21</v>
      </c>
    </row>
    <row r="6" spans="1:20">
      <c r="A6" s="8" t="s">
        <v>48</v>
      </c>
      <c r="B6" s="22">
        <f t="shared" si="8"/>
        <v>0</v>
      </c>
      <c r="C6" s="22">
        <f t="shared" si="5"/>
        <v>0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v>8.7612000000000005</v>
      </c>
      <c r="J6" s="23">
        <v>4.8993000000000002</v>
      </c>
      <c r="K6" s="23">
        <v>6.3189000000000002</v>
      </c>
      <c r="L6" s="23">
        <v>1.0206</v>
      </c>
      <c r="M6" s="23">
        <f t="shared" si="6"/>
        <v>21</v>
      </c>
      <c r="N6" s="24"/>
      <c r="P6" s="78">
        <f t="shared" si="1"/>
        <v>8.7612000000000005</v>
      </c>
      <c r="Q6" s="78">
        <f t="shared" si="2"/>
        <v>4.8993000000000002</v>
      </c>
      <c r="R6" s="78">
        <f t="shared" si="3"/>
        <v>6.3189000000000002</v>
      </c>
      <c r="S6" s="78">
        <f t="shared" si="4"/>
        <v>1.0206</v>
      </c>
      <c r="T6" s="78">
        <f t="shared" si="7"/>
        <v>21</v>
      </c>
    </row>
    <row r="7" spans="1:20">
      <c r="A7" s="8" t="s">
        <v>49</v>
      </c>
      <c r="B7" s="22">
        <f t="shared" si="8"/>
        <v>0</v>
      </c>
      <c r="C7" s="22">
        <f t="shared" si="5"/>
        <v>0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v>8.7612000000000005</v>
      </c>
      <c r="J7" s="23">
        <v>4.8993000000000002</v>
      </c>
      <c r="K7" s="23">
        <v>6.3189000000000002</v>
      </c>
      <c r="L7" s="23">
        <v>1.0206</v>
      </c>
      <c r="M7" s="23">
        <f t="shared" si="6"/>
        <v>21</v>
      </c>
      <c r="N7" s="24"/>
      <c r="P7" s="78">
        <f t="shared" si="1"/>
        <v>8.7612000000000005</v>
      </c>
      <c r="Q7" s="78">
        <f t="shared" si="2"/>
        <v>4.8993000000000002</v>
      </c>
      <c r="R7" s="78">
        <f t="shared" si="3"/>
        <v>6.3189000000000002</v>
      </c>
      <c r="S7" s="78">
        <f t="shared" si="4"/>
        <v>1.0206</v>
      </c>
      <c r="T7" s="78">
        <f t="shared" si="7"/>
        <v>21</v>
      </c>
    </row>
    <row r="8" spans="1:20">
      <c r="A8" s="8" t="s">
        <v>50</v>
      </c>
      <c r="B8" s="22">
        <f t="shared" si="8"/>
        <v>0</v>
      </c>
      <c r="C8" s="22">
        <f t="shared" si="5"/>
        <v>0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v>8.7612000000000005</v>
      </c>
      <c r="J8" s="23">
        <v>4.8993000000000002</v>
      </c>
      <c r="K8" s="23">
        <v>6.3189000000000002</v>
      </c>
      <c r="L8" s="23">
        <v>1.0206</v>
      </c>
      <c r="M8" s="23">
        <f t="shared" si="6"/>
        <v>21</v>
      </c>
      <c r="N8" s="24"/>
      <c r="P8" s="78">
        <f t="shared" si="1"/>
        <v>8.7612000000000005</v>
      </c>
      <c r="Q8" s="78">
        <f t="shared" si="2"/>
        <v>4.8993000000000002</v>
      </c>
      <c r="R8" s="78">
        <f t="shared" si="3"/>
        <v>6.3189000000000002</v>
      </c>
      <c r="S8" s="78">
        <f t="shared" si="4"/>
        <v>1.0206</v>
      </c>
      <c r="T8" s="78">
        <f t="shared" si="7"/>
        <v>21</v>
      </c>
    </row>
    <row r="9" spans="1:20">
      <c r="A9" s="8" t="s">
        <v>51</v>
      </c>
      <c r="B9" s="22">
        <f t="shared" si="8"/>
        <v>0</v>
      </c>
      <c r="C9" s="22">
        <f t="shared" si="5"/>
        <v>0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v>8.7612000000000005</v>
      </c>
      <c r="J9" s="23">
        <v>4.8993000000000002</v>
      </c>
      <c r="K9" s="23">
        <v>6.3189000000000002</v>
      </c>
      <c r="L9" s="23">
        <v>1.0206</v>
      </c>
      <c r="M9" s="23">
        <f t="shared" si="6"/>
        <v>21</v>
      </c>
      <c r="N9" s="24"/>
      <c r="P9" s="78">
        <f t="shared" si="1"/>
        <v>8.7612000000000005</v>
      </c>
      <c r="Q9" s="78">
        <f t="shared" si="2"/>
        <v>4.8993000000000002</v>
      </c>
      <c r="R9" s="78">
        <f t="shared" si="3"/>
        <v>6.3189000000000002</v>
      </c>
      <c r="S9" s="78">
        <f t="shared" si="4"/>
        <v>1.0206</v>
      </c>
      <c r="T9" s="78">
        <f t="shared" si="7"/>
        <v>21</v>
      </c>
    </row>
    <row r="10" spans="1:20">
      <c r="A10" s="8" t="s">
        <v>52</v>
      </c>
      <c r="B10" s="22">
        <f t="shared" si="8"/>
        <v>0</v>
      </c>
      <c r="C10" s="22">
        <f t="shared" si="5"/>
        <v>0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v>8.7612000000000005</v>
      </c>
      <c r="J10" s="23">
        <v>4.8993000000000002</v>
      </c>
      <c r="K10" s="23">
        <v>6.3189000000000002</v>
      </c>
      <c r="L10" s="23">
        <v>1.0206</v>
      </c>
      <c r="M10" s="23">
        <f t="shared" si="6"/>
        <v>21</v>
      </c>
      <c r="N10" s="24"/>
      <c r="P10" s="78">
        <f t="shared" si="1"/>
        <v>8.7612000000000005</v>
      </c>
      <c r="Q10" s="78">
        <f t="shared" si="2"/>
        <v>4.8993000000000002</v>
      </c>
      <c r="R10" s="78">
        <f t="shared" si="3"/>
        <v>6.3189000000000002</v>
      </c>
      <c r="S10" s="78">
        <f t="shared" si="4"/>
        <v>1.0206</v>
      </c>
      <c r="T10" s="78">
        <f t="shared" si="7"/>
        <v>21</v>
      </c>
    </row>
    <row r="11" spans="1:20">
      <c r="A11" s="8" t="s">
        <v>53</v>
      </c>
      <c r="B11" s="22">
        <f t="shared" si="8"/>
        <v>0</v>
      </c>
      <c r="C11" s="22">
        <f t="shared" si="5"/>
        <v>0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v>8.7612000000000005</v>
      </c>
      <c r="J11" s="23">
        <v>4.8993000000000002</v>
      </c>
      <c r="K11" s="23">
        <v>6.3189000000000002</v>
      </c>
      <c r="L11" s="23">
        <v>1.0206</v>
      </c>
      <c r="M11" s="23">
        <f t="shared" si="6"/>
        <v>21</v>
      </c>
      <c r="N11" s="24"/>
      <c r="P11" s="78">
        <f t="shared" si="1"/>
        <v>8.7612000000000005</v>
      </c>
      <c r="Q11" s="78">
        <f t="shared" si="2"/>
        <v>4.8993000000000002</v>
      </c>
      <c r="R11" s="78">
        <f t="shared" si="3"/>
        <v>6.3189000000000002</v>
      </c>
      <c r="S11" s="78">
        <f t="shared" si="4"/>
        <v>1.0206</v>
      </c>
      <c r="T11" s="78">
        <f t="shared" si="7"/>
        <v>21</v>
      </c>
    </row>
    <row r="12" spans="1:20">
      <c r="A12" s="8" t="s">
        <v>54</v>
      </c>
      <c r="B12" s="22">
        <f t="shared" si="8"/>
        <v>0</v>
      </c>
      <c r="C12" s="22">
        <f t="shared" si="5"/>
        <v>0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v>8.7612000000000005</v>
      </c>
      <c r="J12" s="23">
        <v>4.8993000000000002</v>
      </c>
      <c r="K12" s="23">
        <v>6.3189000000000002</v>
      </c>
      <c r="L12" s="23">
        <v>1.0206</v>
      </c>
      <c r="M12" s="23">
        <f t="shared" si="6"/>
        <v>21</v>
      </c>
      <c r="N12" s="24"/>
      <c r="P12" s="78">
        <f t="shared" si="1"/>
        <v>8.7612000000000005</v>
      </c>
      <c r="Q12" s="78">
        <f t="shared" si="2"/>
        <v>4.8993000000000002</v>
      </c>
      <c r="R12" s="78">
        <f t="shared" si="3"/>
        <v>6.3189000000000002</v>
      </c>
      <c r="S12" s="78">
        <f t="shared" si="4"/>
        <v>1.0206</v>
      </c>
      <c r="T12" s="78">
        <f t="shared" si="7"/>
        <v>21</v>
      </c>
    </row>
    <row r="13" spans="1:20">
      <c r="A13" s="8" t="s">
        <v>55</v>
      </c>
      <c r="B13" s="22">
        <f t="shared" si="8"/>
        <v>0</v>
      </c>
      <c r="C13" s="22">
        <f t="shared" si="5"/>
        <v>0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v>8.7612000000000005</v>
      </c>
      <c r="J13" s="23">
        <v>4.8993000000000002</v>
      </c>
      <c r="K13" s="23">
        <v>6.3189000000000002</v>
      </c>
      <c r="L13" s="23">
        <v>1.0206</v>
      </c>
      <c r="M13" s="23">
        <f t="shared" si="6"/>
        <v>21</v>
      </c>
      <c r="N13" s="24"/>
      <c r="P13" s="78">
        <f t="shared" si="1"/>
        <v>8.7612000000000005</v>
      </c>
      <c r="Q13" s="78">
        <f t="shared" si="2"/>
        <v>4.8993000000000002</v>
      </c>
      <c r="R13" s="78">
        <f t="shared" si="3"/>
        <v>6.3189000000000002</v>
      </c>
      <c r="S13" s="78">
        <f t="shared" si="4"/>
        <v>1.0206</v>
      </c>
      <c r="T13" s="78">
        <f t="shared" si="7"/>
        <v>21</v>
      </c>
    </row>
    <row r="14" spans="1:20">
      <c r="A14" s="8" t="s">
        <v>56</v>
      </c>
      <c r="B14" s="22">
        <f t="shared" si="8"/>
        <v>0</v>
      </c>
      <c r="C14" s="22">
        <f t="shared" si="5"/>
        <v>0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v>8.7612000000000005</v>
      </c>
      <c r="J14" s="23">
        <v>4.8993000000000002</v>
      </c>
      <c r="K14" s="23">
        <v>6.3189000000000002</v>
      </c>
      <c r="L14" s="23">
        <v>1.0206</v>
      </c>
      <c r="M14" s="23">
        <f t="shared" si="6"/>
        <v>21</v>
      </c>
      <c r="N14" s="24"/>
      <c r="P14" s="78">
        <f t="shared" si="1"/>
        <v>8.7612000000000005</v>
      </c>
      <c r="Q14" s="78">
        <f t="shared" si="2"/>
        <v>4.8993000000000002</v>
      </c>
      <c r="R14" s="78">
        <f t="shared" si="3"/>
        <v>6.3189000000000002</v>
      </c>
      <c r="S14" s="78">
        <f t="shared" si="4"/>
        <v>1.0206</v>
      </c>
      <c r="T14" s="78">
        <f t="shared" si="7"/>
        <v>21</v>
      </c>
    </row>
    <row r="15" spans="1:20">
      <c r="A15" s="8" t="s">
        <v>57</v>
      </c>
      <c r="B15" s="22">
        <f t="shared" si="8"/>
        <v>0</v>
      </c>
      <c r="C15" s="22">
        <f t="shared" si="5"/>
        <v>0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v>8.7612000000000005</v>
      </c>
      <c r="J15" s="23">
        <v>4.8993000000000002</v>
      </c>
      <c r="K15" s="23">
        <v>6.3189000000000002</v>
      </c>
      <c r="L15" s="23">
        <v>1.0206</v>
      </c>
      <c r="M15" s="23">
        <f t="shared" si="6"/>
        <v>21</v>
      </c>
      <c r="N15" s="24"/>
      <c r="P15" s="78">
        <f t="shared" si="1"/>
        <v>8.7612000000000005</v>
      </c>
      <c r="Q15" s="78">
        <f t="shared" si="2"/>
        <v>4.8993000000000002</v>
      </c>
      <c r="R15" s="78">
        <f t="shared" si="3"/>
        <v>6.3189000000000002</v>
      </c>
      <c r="S15" s="78">
        <f t="shared" si="4"/>
        <v>1.0206</v>
      </c>
      <c r="T15" s="78">
        <f t="shared" si="7"/>
        <v>21</v>
      </c>
    </row>
    <row r="16" spans="1:20">
      <c r="A16" s="8" t="s">
        <v>58</v>
      </c>
      <c r="B16" s="22">
        <f t="shared" si="8"/>
        <v>0</v>
      </c>
      <c r="C16" s="22">
        <f t="shared" si="5"/>
        <v>0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v>8.7612000000000005</v>
      </c>
      <c r="J16" s="23">
        <v>4.8993000000000002</v>
      </c>
      <c r="K16" s="23">
        <v>6.3189000000000002</v>
      </c>
      <c r="L16" s="23">
        <v>1.0206</v>
      </c>
      <c r="M16" s="23">
        <f t="shared" si="6"/>
        <v>21</v>
      </c>
      <c r="N16" s="24"/>
      <c r="P16" s="78">
        <f t="shared" si="1"/>
        <v>8.7612000000000005</v>
      </c>
      <c r="Q16" s="78">
        <f t="shared" si="2"/>
        <v>4.8993000000000002</v>
      </c>
      <c r="R16" s="78">
        <f t="shared" si="3"/>
        <v>6.3189000000000002</v>
      </c>
      <c r="S16" s="78">
        <f t="shared" si="4"/>
        <v>1.0206</v>
      </c>
      <c r="T16" s="78">
        <f t="shared" si="7"/>
        <v>21</v>
      </c>
    </row>
    <row r="17" spans="1:20">
      <c r="A17" s="8" t="s">
        <v>59</v>
      </c>
      <c r="B17" s="22">
        <f t="shared" si="8"/>
        <v>0</v>
      </c>
      <c r="C17" s="22">
        <f t="shared" si="5"/>
        <v>0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v>8.7612000000000005</v>
      </c>
      <c r="J17" s="23">
        <v>4.8993000000000002</v>
      </c>
      <c r="K17" s="23">
        <v>6.3189000000000002</v>
      </c>
      <c r="L17" s="23">
        <v>1.0206</v>
      </c>
      <c r="M17" s="23">
        <f t="shared" si="6"/>
        <v>21</v>
      </c>
      <c r="N17" s="24"/>
      <c r="P17" s="78">
        <f t="shared" si="1"/>
        <v>8.7612000000000005</v>
      </c>
      <c r="Q17" s="78">
        <f t="shared" si="2"/>
        <v>4.8993000000000002</v>
      </c>
      <c r="R17" s="78">
        <f t="shared" si="3"/>
        <v>6.3189000000000002</v>
      </c>
      <c r="S17" s="78">
        <f t="shared" si="4"/>
        <v>1.0206</v>
      </c>
      <c r="T17" s="78">
        <f t="shared" si="7"/>
        <v>21</v>
      </c>
    </row>
    <row r="18" spans="1:20">
      <c r="A18" s="8" t="s">
        <v>60</v>
      </c>
      <c r="B18" s="22">
        <f t="shared" si="8"/>
        <v>0</v>
      </c>
      <c r="C18" s="22">
        <f t="shared" si="5"/>
        <v>0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v>8.7612000000000005</v>
      </c>
      <c r="J18" s="23">
        <v>4.8993000000000002</v>
      </c>
      <c r="K18" s="23">
        <v>6.3189000000000002</v>
      </c>
      <c r="L18" s="23">
        <v>1.0206</v>
      </c>
      <c r="M18" s="23">
        <f t="shared" si="6"/>
        <v>21</v>
      </c>
      <c r="N18" s="24"/>
      <c r="P18" s="78">
        <f t="shared" si="1"/>
        <v>8.7612000000000005</v>
      </c>
      <c r="Q18" s="78">
        <f t="shared" si="2"/>
        <v>4.8993000000000002</v>
      </c>
      <c r="R18" s="78">
        <f t="shared" si="3"/>
        <v>6.3189000000000002</v>
      </c>
      <c r="S18" s="78">
        <f t="shared" si="4"/>
        <v>1.0206</v>
      </c>
      <c r="T18" s="78">
        <f t="shared" si="7"/>
        <v>21</v>
      </c>
    </row>
    <row r="19" spans="1:20">
      <c r="A19" s="8" t="s">
        <v>61</v>
      </c>
      <c r="B19" s="22">
        <f t="shared" si="8"/>
        <v>0</v>
      </c>
      <c r="C19" s="22">
        <f t="shared" si="5"/>
        <v>0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v>8.7612000000000005</v>
      </c>
      <c r="J19" s="23">
        <v>4.8993000000000002</v>
      </c>
      <c r="K19" s="23">
        <v>6.3189000000000002</v>
      </c>
      <c r="L19" s="23">
        <v>1.0206</v>
      </c>
      <c r="M19" s="23">
        <f t="shared" si="6"/>
        <v>21</v>
      </c>
      <c r="N19" s="24"/>
      <c r="P19" s="78">
        <f t="shared" si="1"/>
        <v>8.7612000000000005</v>
      </c>
      <c r="Q19" s="78">
        <f t="shared" si="2"/>
        <v>4.8993000000000002</v>
      </c>
      <c r="R19" s="78">
        <f t="shared" si="3"/>
        <v>6.3189000000000002</v>
      </c>
      <c r="S19" s="78">
        <f t="shared" si="4"/>
        <v>1.0206</v>
      </c>
      <c r="T19" s="78">
        <f t="shared" si="7"/>
        <v>21</v>
      </c>
    </row>
    <row r="20" spans="1:20">
      <c r="A20" s="8" t="s">
        <v>62</v>
      </c>
      <c r="B20" s="22">
        <f t="shared" si="8"/>
        <v>0</v>
      </c>
      <c r="C20" s="22">
        <f t="shared" si="5"/>
        <v>0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v>8.7612000000000005</v>
      </c>
      <c r="J20" s="23">
        <v>4.8993000000000002</v>
      </c>
      <c r="K20" s="23">
        <v>6.3189000000000002</v>
      </c>
      <c r="L20" s="23">
        <v>1.0206</v>
      </c>
      <c r="M20" s="23">
        <f t="shared" si="6"/>
        <v>21</v>
      </c>
      <c r="N20" s="24"/>
      <c r="P20" s="78">
        <f t="shared" si="1"/>
        <v>8.7612000000000005</v>
      </c>
      <c r="Q20" s="78">
        <f t="shared" si="2"/>
        <v>4.8993000000000002</v>
      </c>
      <c r="R20" s="78">
        <f t="shared" si="3"/>
        <v>6.3189000000000002</v>
      </c>
      <c r="S20" s="78">
        <f t="shared" si="4"/>
        <v>1.0206</v>
      </c>
      <c r="T20" s="78">
        <f t="shared" si="7"/>
        <v>21</v>
      </c>
    </row>
    <row r="21" spans="1:20">
      <c r="A21" s="8" t="s">
        <v>63</v>
      </c>
      <c r="B21" s="22">
        <f t="shared" si="8"/>
        <v>0</v>
      </c>
      <c r="C21" s="22">
        <f t="shared" si="5"/>
        <v>0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v>8.7612000000000005</v>
      </c>
      <c r="J21" s="23">
        <v>4.8993000000000002</v>
      </c>
      <c r="K21" s="23">
        <v>6.3189000000000002</v>
      </c>
      <c r="L21" s="23">
        <v>1.0206</v>
      </c>
      <c r="M21" s="23">
        <f t="shared" si="6"/>
        <v>21</v>
      </c>
      <c r="N21" s="24"/>
      <c r="P21" s="78">
        <f t="shared" si="1"/>
        <v>8.7612000000000005</v>
      </c>
      <c r="Q21" s="78">
        <f t="shared" si="2"/>
        <v>4.8993000000000002</v>
      </c>
      <c r="R21" s="78">
        <f t="shared" si="3"/>
        <v>6.3189000000000002</v>
      </c>
      <c r="S21" s="78">
        <f t="shared" si="4"/>
        <v>1.0206</v>
      </c>
      <c r="T21" s="78">
        <f t="shared" si="7"/>
        <v>21</v>
      </c>
    </row>
    <row r="22" spans="1:20">
      <c r="A22" s="8" t="s">
        <v>64</v>
      </c>
      <c r="B22" s="22">
        <f t="shared" si="8"/>
        <v>0</v>
      </c>
      <c r="C22" s="22">
        <f t="shared" si="5"/>
        <v>0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v>8.7612000000000005</v>
      </c>
      <c r="J22" s="23">
        <v>4.8993000000000002</v>
      </c>
      <c r="K22" s="23">
        <v>6.3189000000000002</v>
      </c>
      <c r="L22" s="23">
        <v>1.0206</v>
      </c>
      <c r="M22" s="23">
        <f t="shared" si="6"/>
        <v>21</v>
      </c>
      <c r="N22" s="24"/>
      <c r="P22" s="78">
        <f t="shared" si="1"/>
        <v>8.7612000000000005</v>
      </c>
      <c r="Q22" s="78">
        <f t="shared" si="2"/>
        <v>4.8993000000000002</v>
      </c>
      <c r="R22" s="78">
        <f t="shared" si="3"/>
        <v>6.3189000000000002</v>
      </c>
      <c r="S22" s="78">
        <f t="shared" si="4"/>
        <v>1.0206</v>
      </c>
      <c r="T22" s="78">
        <f t="shared" si="7"/>
        <v>21</v>
      </c>
    </row>
    <row r="23" spans="1:20">
      <c r="A23" s="8" t="s">
        <v>65</v>
      </c>
      <c r="B23" s="22">
        <f t="shared" si="8"/>
        <v>0</v>
      </c>
      <c r="C23" s="22">
        <f t="shared" si="5"/>
        <v>0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v>8.7612000000000005</v>
      </c>
      <c r="J23" s="23">
        <v>4.8993000000000002</v>
      </c>
      <c r="K23" s="23">
        <v>6.3189000000000002</v>
      </c>
      <c r="L23" s="23">
        <v>1.0206</v>
      </c>
      <c r="M23" s="23">
        <f t="shared" si="6"/>
        <v>21</v>
      </c>
      <c r="N23" s="24"/>
      <c r="P23" s="78">
        <f t="shared" si="1"/>
        <v>8.7612000000000005</v>
      </c>
      <c r="Q23" s="78">
        <f t="shared" si="2"/>
        <v>4.8993000000000002</v>
      </c>
      <c r="R23" s="78">
        <f t="shared" si="3"/>
        <v>6.3189000000000002</v>
      </c>
      <c r="S23" s="78">
        <f t="shared" si="4"/>
        <v>1.0206</v>
      </c>
      <c r="T23" s="78">
        <f t="shared" si="7"/>
        <v>21</v>
      </c>
    </row>
    <row r="24" spans="1:20">
      <c r="A24" s="8" t="s">
        <v>66</v>
      </c>
      <c r="B24" s="22">
        <f t="shared" si="8"/>
        <v>0</v>
      </c>
      <c r="C24" s="22">
        <f t="shared" si="5"/>
        <v>0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v>8.7612000000000005</v>
      </c>
      <c r="J24" s="23">
        <v>4.8993000000000002</v>
      </c>
      <c r="K24" s="23">
        <v>6.3189000000000002</v>
      </c>
      <c r="L24" s="23">
        <v>1.0206</v>
      </c>
      <c r="M24" s="23">
        <f t="shared" si="6"/>
        <v>21</v>
      </c>
      <c r="N24" s="24"/>
      <c r="P24" s="78">
        <f t="shared" si="1"/>
        <v>8.7612000000000005</v>
      </c>
      <c r="Q24" s="78">
        <f t="shared" si="2"/>
        <v>4.8993000000000002</v>
      </c>
      <c r="R24" s="78">
        <f t="shared" si="3"/>
        <v>6.3189000000000002</v>
      </c>
      <c r="S24" s="78">
        <f t="shared" si="4"/>
        <v>1.0206</v>
      </c>
      <c r="T24" s="78">
        <f t="shared" si="7"/>
        <v>21</v>
      </c>
    </row>
    <row r="25" spans="1:20">
      <c r="A25" s="8" t="s">
        <v>67</v>
      </c>
      <c r="B25" s="22">
        <f t="shared" si="8"/>
        <v>0</v>
      </c>
      <c r="C25" s="22">
        <f t="shared" si="5"/>
        <v>0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v>8.7612000000000005</v>
      </c>
      <c r="J25" s="23">
        <v>4.8993000000000002</v>
      </c>
      <c r="K25" s="23">
        <v>6.3189000000000002</v>
      </c>
      <c r="L25" s="23">
        <v>1.0206</v>
      </c>
      <c r="M25" s="23">
        <f t="shared" si="6"/>
        <v>21</v>
      </c>
      <c r="N25" s="24"/>
      <c r="P25" s="78">
        <f t="shared" si="1"/>
        <v>8.7612000000000005</v>
      </c>
      <c r="Q25" s="78">
        <f t="shared" si="2"/>
        <v>4.8993000000000002</v>
      </c>
      <c r="R25" s="78">
        <f t="shared" si="3"/>
        <v>6.3189000000000002</v>
      </c>
      <c r="S25" s="78">
        <f t="shared" si="4"/>
        <v>1.0206</v>
      </c>
      <c r="T25" s="78">
        <f t="shared" si="7"/>
        <v>21</v>
      </c>
    </row>
    <row r="26" spans="1:20">
      <c r="A26" s="8" t="s">
        <v>68</v>
      </c>
      <c r="B26" s="22">
        <f t="shared" si="8"/>
        <v>0</v>
      </c>
      <c r="C26" s="22">
        <f t="shared" si="5"/>
        <v>0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v>8.7612000000000005</v>
      </c>
      <c r="J26" s="23">
        <v>4.8993000000000002</v>
      </c>
      <c r="K26" s="23">
        <v>6.3189000000000002</v>
      </c>
      <c r="L26" s="23">
        <v>1.0206</v>
      </c>
      <c r="M26" s="23">
        <f t="shared" si="6"/>
        <v>21</v>
      </c>
      <c r="N26" s="24"/>
      <c r="P26" s="78">
        <f t="shared" si="1"/>
        <v>8.7612000000000005</v>
      </c>
      <c r="Q26" s="78">
        <f t="shared" si="2"/>
        <v>4.8993000000000002</v>
      </c>
      <c r="R26" s="78">
        <f t="shared" si="3"/>
        <v>6.3189000000000002</v>
      </c>
      <c r="S26" s="78">
        <f t="shared" si="4"/>
        <v>1.0206</v>
      </c>
      <c r="T26" s="78">
        <f t="shared" si="7"/>
        <v>21</v>
      </c>
    </row>
    <row r="27" spans="1:20">
      <c r="A27" s="8" t="s">
        <v>69</v>
      </c>
      <c r="B27" s="22">
        <f t="shared" si="8"/>
        <v>0</v>
      </c>
      <c r="C27" s="22">
        <f t="shared" si="5"/>
        <v>0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v>8.7612000000000005</v>
      </c>
      <c r="J27" s="23">
        <v>4.8993000000000002</v>
      </c>
      <c r="K27" s="23">
        <v>6.3189000000000002</v>
      </c>
      <c r="L27" s="23">
        <v>1.0206</v>
      </c>
      <c r="M27" s="23">
        <f t="shared" si="6"/>
        <v>21</v>
      </c>
      <c r="N27" s="24"/>
      <c r="P27" s="78">
        <f t="shared" si="1"/>
        <v>8.7612000000000005</v>
      </c>
      <c r="Q27" s="78">
        <f t="shared" si="2"/>
        <v>4.8993000000000002</v>
      </c>
      <c r="R27" s="78">
        <f t="shared" si="3"/>
        <v>6.3189000000000002</v>
      </c>
      <c r="S27" s="78">
        <f t="shared" si="4"/>
        <v>1.0206</v>
      </c>
      <c r="T27" s="78">
        <f t="shared" si="7"/>
        <v>21</v>
      </c>
    </row>
    <row r="28" spans="1:20">
      <c r="A28" s="8" t="s">
        <v>70</v>
      </c>
      <c r="B28" s="22">
        <f t="shared" si="8"/>
        <v>0</v>
      </c>
      <c r="C28" s="22">
        <f t="shared" si="5"/>
        <v>0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v>8.7612000000000005</v>
      </c>
      <c r="J28" s="23">
        <v>4.8993000000000002</v>
      </c>
      <c r="K28" s="23">
        <v>6.3189000000000002</v>
      </c>
      <c r="L28" s="23">
        <v>1.0206</v>
      </c>
      <c r="M28" s="23">
        <f t="shared" si="6"/>
        <v>21</v>
      </c>
      <c r="N28" s="24"/>
      <c r="P28" s="78">
        <f t="shared" si="1"/>
        <v>8.7612000000000005</v>
      </c>
      <c r="Q28" s="78">
        <f t="shared" si="2"/>
        <v>4.8993000000000002</v>
      </c>
      <c r="R28" s="78">
        <f t="shared" si="3"/>
        <v>6.3189000000000002</v>
      </c>
      <c r="S28" s="78">
        <f t="shared" si="4"/>
        <v>1.0206</v>
      </c>
      <c r="T28" s="78">
        <f t="shared" si="7"/>
        <v>21</v>
      </c>
    </row>
    <row r="29" spans="1:20">
      <c r="A29" s="8" t="s">
        <v>71</v>
      </c>
      <c r="B29" s="22">
        <f t="shared" si="8"/>
        <v>0</v>
      </c>
      <c r="C29" s="22">
        <f t="shared" si="5"/>
        <v>0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v>8.7612000000000005</v>
      </c>
      <c r="J29" s="23">
        <v>4.8993000000000002</v>
      </c>
      <c r="K29" s="23">
        <v>6.3189000000000002</v>
      </c>
      <c r="L29" s="23">
        <v>1.0206</v>
      </c>
      <c r="M29" s="23">
        <f t="shared" si="6"/>
        <v>21</v>
      </c>
      <c r="N29" s="24"/>
      <c r="P29" s="78">
        <f t="shared" si="1"/>
        <v>8.7612000000000005</v>
      </c>
      <c r="Q29" s="78">
        <f t="shared" si="2"/>
        <v>4.8993000000000002</v>
      </c>
      <c r="R29" s="78">
        <f t="shared" si="3"/>
        <v>6.3189000000000002</v>
      </c>
      <c r="S29" s="78">
        <f t="shared" si="4"/>
        <v>1.0206</v>
      </c>
      <c r="T29" s="78">
        <f t="shared" si="7"/>
        <v>21</v>
      </c>
    </row>
    <row r="30" spans="1:20">
      <c r="A30" s="8" t="s">
        <v>72</v>
      </c>
      <c r="B30" s="22">
        <f t="shared" si="8"/>
        <v>0</v>
      </c>
      <c r="C30" s="22">
        <f t="shared" si="5"/>
        <v>0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v>8.7612000000000005</v>
      </c>
      <c r="J30" s="23">
        <v>4.8993000000000002</v>
      </c>
      <c r="K30" s="23">
        <v>6.3189000000000002</v>
      </c>
      <c r="L30" s="23">
        <v>1.0206</v>
      </c>
      <c r="M30" s="23">
        <f t="shared" si="6"/>
        <v>21</v>
      </c>
      <c r="N30" s="24"/>
      <c r="P30" s="78">
        <f t="shared" si="1"/>
        <v>8.7612000000000005</v>
      </c>
      <c r="Q30" s="78">
        <f t="shared" si="2"/>
        <v>4.8993000000000002</v>
      </c>
      <c r="R30" s="78">
        <f t="shared" si="3"/>
        <v>6.3189000000000002</v>
      </c>
      <c r="S30" s="78">
        <f t="shared" si="4"/>
        <v>1.0206</v>
      </c>
      <c r="T30" s="78">
        <f t="shared" si="7"/>
        <v>21</v>
      </c>
    </row>
    <row r="31" spans="1:20">
      <c r="A31" s="8" t="s">
        <v>73</v>
      </c>
      <c r="B31" s="22">
        <f t="shared" si="8"/>
        <v>0</v>
      </c>
      <c r="C31" s="22">
        <f t="shared" si="5"/>
        <v>0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v>8.7612000000000005</v>
      </c>
      <c r="J31" s="23">
        <v>4.8993000000000002</v>
      </c>
      <c r="K31" s="23">
        <v>6.3189000000000002</v>
      </c>
      <c r="L31" s="23">
        <v>1.0206</v>
      </c>
      <c r="M31" s="23">
        <f t="shared" si="6"/>
        <v>21</v>
      </c>
      <c r="N31" s="24"/>
      <c r="P31" s="78">
        <f t="shared" si="1"/>
        <v>8.7612000000000005</v>
      </c>
      <c r="Q31" s="78">
        <f t="shared" si="2"/>
        <v>4.8993000000000002</v>
      </c>
      <c r="R31" s="78">
        <f t="shared" si="3"/>
        <v>6.3189000000000002</v>
      </c>
      <c r="S31" s="78">
        <f t="shared" si="4"/>
        <v>1.0206</v>
      </c>
      <c r="T31" s="78">
        <f t="shared" si="7"/>
        <v>21</v>
      </c>
    </row>
    <row r="32" spans="1:20">
      <c r="A32" s="8" t="s">
        <v>74</v>
      </c>
      <c r="B32" s="22">
        <f t="shared" si="8"/>
        <v>0</v>
      </c>
      <c r="C32" s="22">
        <f t="shared" si="5"/>
        <v>0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v>8.7612000000000005</v>
      </c>
      <c r="J32" s="23">
        <v>4.8993000000000002</v>
      </c>
      <c r="K32" s="23">
        <v>6.3189000000000002</v>
      </c>
      <c r="L32" s="23">
        <v>1.0206</v>
      </c>
      <c r="M32" s="23">
        <f t="shared" si="6"/>
        <v>21</v>
      </c>
      <c r="N32" s="24"/>
      <c r="P32" s="78">
        <f t="shared" si="1"/>
        <v>8.7612000000000005</v>
      </c>
      <c r="Q32" s="78">
        <f t="shared" si="2"/>
        <v>4.8993000000000002</v>
      </c>
      <c r="R32" s="78">
        <f t="shared" si="3"/>
        <v>6.3189000000000002</v>
      </c>
      <c r="S32" s="78">
        <f t="shared" si="4"/>
        <v>1.0206</v>
      </c>
      <c r="T32" s="78">
        <f t="shared" si="7"/>
        <v>21</v>
      </c>
    </row>
    <row r="33" spans="1:20">
      <c r="A33" s="8" t="s">
        <v>75</v>
      </c>
      <c r="B33" s="22">
        <f t="shared" si="8"/>
        <v>0</v>
      </c>
      <c r="C33" s="22">
        <f t="shared" si="5"/>
        <v>0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v>8.7612000000000005</v>
      </c>
      <c r="J33" s="23">
        <v>4.8993000000000002</v>
      </c>
      <c r="K33" s="23">
        <v>6.3189000000000002</v>
      </c>
      <c r="L33" s="23">
        <v>1.0206</v>
      </c>
      <c r="M33" s="23">
        <f t="shared" si="6"/>
        <v>21</v>
      </c>
      <c r="N33" s="24"/>
      <c r="P33" s="78">
        <f t="shared" si="1"/>
        <v>8.7612000000000005</v>
      </c>
      <c r="Q33" s="78">
        <f t="shared" si="2"/>
        <v>4.8993000000000002</v>
      </c>
      <c r="R33" s="78">
        <f t="shared" si="3"/>
        <v>6.3189000000000002</v>
      </c>
      <c r="S33" s="78">
        <f t="shared" si="4"/>
        <v>1.0206</v>
      </c>
      <c r="T33" s="78">
        <f t="shared" si="7"/>
        <v>21</v>
      </c>
    </row>
    <row r="34" spans="1:20">
      <c r="A34" s="8" t="s">
        <v>76</v>
      </c>
      <c r="B34" s="22">
        <f t="shared" si="8"/>
        <v>0</v>
      </c>
      <c r="C34" s="22">
        <f t="shared" si="5"/>
        <v>0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v>8.7612000000000005</v>
      </c>
      <c r="J34" s="23">
        <v>4.8993000000000002</v>
      </c>
      <c r="K34" s="23">
        <v>6.3189000000000002</v>
      </c>
      <c r="L34" s="23">
        <v>1.0206</v>
      </c>
      <c r="M34" s="23">
        <f t="shared" si="6"/>
        <v>21</v>
      </c>
      <c r="N34" s="24"/>
      <c r="P34" s="78">
        <f t="shared" si="1"/>
        <v>8.7612000000000005</v>
      </c>
      <c r="Q34" s="78">
        <f t="shared" si="2"/>
        <v>4.8993000000000002</v>
      </c>
      <c r="R34" s="78">
        <f t="shared" si="3"/>
        <v>6.3189000000000002</v>
      </c>
      <c r="S34" s="78">
        <f t="shared" si="4"/>
        <v>1.0206</v>
      </c>
      <c r="T34" s="78">
        <f t="shared" si="7"/>
        <v>21</v>
      </c>
    </row>
    <row r="35" spans="1:20">
      <c r="A35" s="8" t="s">
        <v>77</v>
      </c>
      <c r="B35" s="22">
        <f t="shared" si="8"/>
        <v>0</v>
      </c>
      <c r="C35" s="22">
        <f t="shared" si="5"/>
        <v>0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9">SUM(D35:G35)</f>
        <v>100</v>
      </c>
      <c r="I35" s="23">
        <v>8.7612000000000005</v>
      </c>
      <c r="J35" s="23">
        <v>4.8993000000000002</v>
      </c>
      <c r="K35" s="23">
        <v>6.3189000000000002</v>
      </c>
      <c r="L35" s="23">
        <v>1.0206</v>
      </c>
      <c r="M35" s="23">
        <f t="shared" si="6"/>
        <v>21</v>
      </c>
      <c r="N35" s="24"/>
      <c r="P35" s="78">
        <f t="shared" ref="P35:P66" si="10">I35</f>
        <v>8.7612000000000005</v>
      </c>
      <c r="Q35" s="78">
        <f t="shared" ref="Q35:Q66" si="11">J35</f>
        <v>4.8993000000000002</v>
      </c>
      <c r="R35" s="78">
        <f t="shared" ref="R35:R66" si="12">K35</f>
        <v>6.3189000000000002</v>
      </c>
      <c r="S35" s="78">
        <f t="shared" ref="S35:S66" si="13">L35</f>
        <v>1.0206</v>
      </c>
      <c r="T35" s="78">
        <f t="shared" si="7"/>
        <v>21</v>
      </c>
    </row>
    <row r="36" spans="1:20">
      <c r="A36" s="8" t="s">
        <v>78</v>
      </c>
      <c r="B36" s="22">
        <f t="shared" si="8"/>
        <v>0</v>
      </c>
      <c r="C36" s="22">
        <f t="shared" si="5"/>
        <v>0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9"/>
        <v>100</v>
      </c>
      <c r="I36" s="23">
        <v>8.7612000000000005</v>
      </c>
      <c r="J36" s="23">
        <v>4.8993000000000002</v>
      </c>
      <c r="K36" s="23">
        <v>6.3189000000000002</v>
      </c>
      <c r="L36" s="23">
        <v>1.0206</v>
      </c>
      <c r="M36" s="23">
        <f t="shared" si="6"/>
        <v>21</v>
      </c>
      <c r="N36" s="24"/>
      <c r="P36" s="78">
        <f t="shared" si="10"/>
        <v>8.7612000000000005</v>
      </c>
      <c r="Q36" s="78">
        <f t="shared" si="11"/>
        <v>4.8993000000000002</v>
      </c>
      <c r="R36" s="78">
        <f t="shared" si="12"/>
        <v>6.3189000000000002</v>
      </c>
      <c r="S36" s="78">
        <f t="shared" si="13"/>
        <v>1.0206</v>
      </c>
      <c r="T36" s="78">
        <f t="shared" si="7"/>
        <v>21</v>
      </c>
    </row>
    <row r="37" spans="1:20">
      <c r="A37" s="8" t="s">
        <v>79</v>
      </c>
      <c r="B37" s="22">
        <f t="shared" si="8"/>
        <v>0</v>
      </c>
      <c r="C37" s="22">
        <f t="shared" si="5"/>
        <v>0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9"/>
        <v>100</v>
      </c>
      <c r="I37" s="23">
        <v>8.7612000000000005</v>
      </c>
      <c r="J37" s="23">
        <v>4.8993000000000002</v>
      </c>
      <c r="K37" s="23">
        <v>6.3189000000000002</v>
      </c>
      <c r="L37" s="23">
        <v>1.0206</v>
      </c>
      <c r="M37" s="23">
        <f t="shared" si="6"/>
        <v>21</v>
      </c>
      <c r="N37" s="24"/>
      <c r="P37" s="78">
        <f t="shared" si="10"/>
        <v>8.7612000000000005</v>
      </c>
      <c r="Q37" s="78">
        <f t="shared" si="11"/>
        <v>4.8993000000000002</v>
      </c>
      <c r="R37" s="78">
        <f t="shared" si="12"/>
        <v>6.3189000000000002</v>
      </c>
      <c r="S37" s="78">
        <f t="shared" si="13"/>
        <v>1.0206</v>
      </c>
      <c r="T37" s="78">
        <f t="shared" si="7"/>
        <v>21</v>
      </c>
    </row>
    <row r="38" spans="1:20">
      <c r="A38" s="8" t="s">
        <v>80</v>
      </c>
      <c r="B38" s="22">
        <f t="shared" si="8"/>
        <v>0</v>
      </c>
      <c r="C38" s="22">
        <f t="shared" si="5"/>
        <v>0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9"/>
        <v>100</v>
      </c>
      <c r="I38" s="23">
        <v>8.7612000000000005</v>
      </c>
      <c r="J38" s="23">
        <v>4.8993000000000002</v>
      </c>
      <c r="K38" s="23">
        <v>6.3189000000000002</v>
      </c>
      <c r="L38" s="23">
        <v>1.0206</v>
      </c>
      <c r="M38" s="23">
        <f t="shared" si="6"/>
        <v>21</v>
      </c>
      <c r="N38" s="24"/>
      <c r="P38" s="78">
        <f t="shared" si="10"/>
        <v>8.7612000000000005</v>
      </c>
      <c r="Q38" s="78">
        <f t="shared" si="11"/>
        <v>4.8993000000000002</v>
      </c>
      <c r="R38" s="78">
        <f t="shared" si="12"/>
        <v>6.3189000000000002</v>
      </c>
      <c r="S38" s="78">
        <f t="shared" si="13"/>
        <v>1.0206</v>
      </c>
      <c r="T38" s="78">
        <f t="shared" si="7"/>
        <v>21</v>
      </c>
    </row>
    <row r="39" spans="1:20">
      <c r="A39" s="8" t="s">
        <v>81</v>
      </c>
      <c r="B39" s="22">
        <f t="shared" si="8"/>
        <v>0</v>
      </c>
      <c r="C39" s="22">
        <f t="shared" si="5"/>
        <v>0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9"/>
        <v>100</v>
      </c>
      <c r="I39" s="23">
        <v>8.7612000000000005</v>
      </c>
      <c r="J39" s="23">
        <v>4.8993000000000002</v>
      </c>
      <c r="K39" s="23">
        <v>6.3189000000000002</v>
      </c>
      <c r="L39" s="23">
        <v>1.0206</v>
      </c>
      <c r="M39" s="23">
        <f t="shared" si="6"/>
        <v>21</v>
      </c>
      <c r="N39" s="24"/>
      <c r="P39" s="78">
        <f t="shared" si="10"/>
        <v>8.7612000000000005</v>
      </c>
      <c r="Q39" s="78">
        <f t="shared" si="11"/>
        <v>4.8993000000000002</v>
      </c>
      <c r="R39" s="78">
        <f t="shared" si="12"/>
        <v>6.3189000000000002</v>
      </c>
      <c r="S39" s="78">
        <f t="shared" si="13"/>
        <v>1.0206</v>
      </c>
      <c r="T39" s="78">
        <f t="shared" si="7"/>
        <v>21</v>
      </c>
    </row>
    <row r="40" spans="1:20">
      <c r="A40" s="8" t="s">
        <v>82</v>
      </c>
      <c r="B40" s="22">
        <f t="shared" si="8"/>
        <v>0</v>
      </c>
      <c r="C40" s="22">
        <f t="shared" si="5"/>
        <v>0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9"/>
        <v>100</v>
      </c>
      <c r="I40" s="23">
        <v>8.7612000000000005</v>
      </c>
      <c r="J40" s="23">
        <v>4.8993000000000002</v>
      </c>
      <c r="K40" s="23">
        <v>6.3189000000000002</v>
      </c>
      <c r="L40" s="23">
        <v>1.0206</v>
      </c>
      <c r="M40" s="23">
        <f t="shared" si="6"/>
        <v>21</v>
      </c>
      <c r="N40" s="24"/>
      <c r="P40" s="78">
        <f t="shared" si="10"/>
        <v>8.7612000000000005</v>
      </c>
      <c r="Q40" s="78">
        <f t="shared" si="11"/>
        <v>4.8993000000000002</v>
      </c>
      <c r="R40" s="78">
        <f t="shared" si="12"/>
        <v>6.3189000000000002</v>
      </c>
      <c r="S40" s="78">
        <f t="shared" si="13"/>
        <v>1.0206</v>
      </c>
      <c r="T40" s="78">
        <f t="shared" si="7"/>
        <v>21</v>
      </c>
    </row>
    <row r="41" spans="1:20">
      <c r="A41" s="8" t="s">
        <v>83</v>
      </c>
      <c r="B41" s="22">
        <f t="shared" si="8"/>
        <v>0</v>
      </c>
      <c r="C41" s="22">
        <f t="shared" si="5"/>
        <v>0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9"/>
        <v>100</v>
      </c>
      <c r="I41" s="23">
        <v>8.7612000000000005</v>
      </c>
      <c r="J41" s="23">
        <v>4.8993000000000002</v>
      </c>
      <c r="K41" s="23">
        <v>6.3189000000000002</v>
      </c>
      <c r="L41" s="23">
        <v>1.0206</v>
      </c>
      <c r="M41" s="23">
        <f t="shared" si="6"/>
        <v>21</v>
      </c>
      <c r="N41" s="24"/>
      <c r="P41" s="78">
        <f t="shared" si="10"/>
        <v>8.7612000000000005</v>
      </c>
      <c r="Q41" s="78">
        <f t="shared" si="11"/>
        <v>4.8993000000000002</v>
      </c>
      <c r="R41" s="78">
        <f t="shared" si="12"/>
        <v>6.3189000000000002</v>
      </c>
      <c r="S41" s="78">
        <f t="shared" si="13"/>
        <v>1.0206</v>
      </c>
      <c r="T41" s="78">
        <f t="shared" si="7"/>
        <v>21</v>
      </c>
    </row>
    <row r="42" spans="1:20">
      <c r="A42" s="8" t="s">
        <v>84</v>
      </c>
      <c r="B42" s="22">
        <f t="shared" si="8"/>
        <v>0</v>
      </c>
      <c r="C42" s="22">
        <f t="shared" si="5"/>
        <v>0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9"/>
        <v>100</v>
      </c>
      <c r="I42" s="23">
        <v>8.7612000000000005</v>
      </c>
      <c r="J42" s="23">
        <v>4.8993000000000002</v>
      </c>
      <c r="K42" s="23">
        <v>6.3189000000000002</v>
      </c>
      <c r="L42" s="23">
        <v>1.0206</v>
      </c>
      <c r="M42" s="23">
        <f t="shared" si="6"/>
        <v>21</v>
      </c>
      <c r="N42" s="24"/>
      <c r="P42" s="78">
        <f t="shared" si="10"/>
        <v>8.7612000000000005</v>
      </c>
      <c r="Q42" s="78">
        <f t="shared" si="11"/>
        <v>4.8993000000000002</v>
      </c>
      <c r="R42" s="78">
        <f t="shared" si="12"/>
        <v>6.3189000000000002</v>
      </c>
      <c r="S42" s="78">
        <f t="shared" si="13"/>
        <v>1.0206</v>
      </c>
      <c r="T42" s="78">
        <f t="shared" si="7"/>
        <v>21</v>
      </c>
    </row>
    <row r="43" spans="1:20">
      <c r="A43" s="8" t="s">
        <v>85</v>
      </c>
      <c r="B43" s="22">
        <f t="shared" si="8"/>
        <v>0</v>
      </c>
      <c r="C43" s="22">
        <f t="shared" si="5"/>
        <v>0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9"/>
        <v>100</v>
      </c>
      <c r="I43" s="23">
        <v>8.7612000000000005</v>
      </c>
      <c r="J43" s="23">
        <v>4.8993000000000002</v>
      </c>
      <c r="K43" s="23">
        <v>6.3189000000000002</v>
      </c>
      <c r="L43" s="23">
        <v>1.0206</v>
      </c>
      <c r="M43" s="23">
        <f t="shared" si="6"/>
        <v>21</v>
      </c>
      <c r="N43" s="24"/>
      <c r="P43" s="78">
        <f t="shared" si="10"/>
        <v>8.7612000000000005</v>
      </c>
      <c r="Q43" s="78">
        <f t="shared" si="11"/>
        <v>4.8993000000000002</v>
      </c>
      <c r="R43" s="78">
        <f t="shared" si="12"/>
        <v>6.3189000000000002</v>
      </c>
      <c r="S43" s="78">
        <f t="shared" si="13"/>
        <v>1.0206</v>
      </c>
      <c r="T43" s="78">
        <f t="shared" si="7"/>
        <v>21</v>
      </c>
    </row>
    <row r="44" spans="1:20">
      <c r="A44" s="8" t="s">
        <v>86</v>
      </c>
      <c r="B44" s="22">
        <f t="shared" si="8"/>
        <v>0</v>
      </c>
      <c r="C44" s="22">
        <f t="shared" si="5"/>
        <v>0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9"/>
        <v>100</v>
      </c>
      <c r="I44" s="23">
        <v>8.7612000000000005</v>
      </c>
      <c r="J44" s="23">
        <v>4.8993000000000002</v>
      </c>
      <c r="K44" s="23">
        <v>6.3189000000000002</v>
      </c>
      <c r="L44" s="23">
        <v>1.0206</v>
      </c>
      <c r="M44" s="23">
        <f t="shared" si="6"/>
        <v>21</v>
      </c>
      <c r="N44" s="24"/>
      <c r="P44" s="78">
        <f t="shared" si="10"/>
        <v>8.7612000000000005</v>
      </c>
      <c r="Q44" s="78">
        <f t="shared" si="11"/>
        <v>4.8993000000000002</v>
      </c>
      <c r="R44" s="78">
        <f t="shared" si="12"/>
        <v>6.3189000000000002</v>
      </c>
      <c r="S44" s="78">
        <f t="shared" si="13"/>
        <v>1.0206</v>
      </c>
      <c r="T44" s="78">
        <f t="shared" si="7"/>
        <v>21</v>
      </c>
    </row>
    <row r="45" spans="1:20">
      <c r="A45" s="8" t="s">
        <v>87</v>
      </c>
      <c r="B45" s="22">
        <f t="shared" si="8"/>
        <v>0</v>
      </c>
      <c r="C45" s="22">
        <f t="shared" si="5"/>
        <v>0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9"/>
        <v>100</v>
      </c>
      <c r="I45" s="23">
        <v>8.7612000000000005</v>
      </c>
      <c r="J45" s="23">
        <v>4.8993000000000002</v>
      </c>
      <c r="K45" s="23">
        <v>6.3189000000000002</v>
      </c>
      <c r="L45" s="23">
        <v>1.0206</v>
      </c>
      <c r="M45" s="23">
        <f t="shared" si="6"/>
        <v>21</v>
      </c>
      <c r="N45" s="24"/>
      <c r="P45" s="78">
        <f t="shared" si="10"/>
        <v>8.7612000000000005</v>
      </c>
      <c r="Q45" s="78">
        <f t="shared" si="11"/>
        <v>4.8993000000000002</v>
      </c>
      <c r="R45" s="78">
        <f t="shared" si="12"/>
        <v>6.3189000000000002</v>
      </c>
      <c r="S45" s="78">
        <f t="shared" si="13"/>
        <v>1.0206</v>
      </c>
      <c r="T45" s="78">
        <f t="shared" si="7"/>
        <v>21</v>
      </c>
    </row>
    <row r="46" spans="1:20">
      <c r="A46" s="8" t="s">
        <v>88</v>
      </c>
      <c r="B46" s="22">
        <f t="shared" si="8"/>
        <v>0</v>
      </c>
      <c r="C46" s="22">
        <f t="shared" si="5"/>
        <v>0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9"/>
        <v>100</v>
      </c>
      <c r="I46" s="23">
        <v>8.7612000000000005</v>
      </c>
      <c r="J46" s="23">
        <v>4.8993000000000002</v>
      </c>
      <c r="K46" s="23">
        <v>6.3189000000000002</v>
      </c>
      <c r="L46" s="23">
        <v>1.0206</v>
      </c>
      <c r="M46" s="23">
        <f t="shared" si="6"/>
        <v>21</v>
      </c>
      <c r="N46" s="24"/>
      <c r="P46" s="78">
        <f t="shared" si="10"/>
        <v>8.7612000000000005</v>
      </c>
      <c r="Q46" s="78">
        <f t="shared" si="11"/>
        <v>4.8993000000000002</v>
      </c>
      <c r="R46" s="78">
        <f t="shared" si="12"/>
        <v>6.3189000000000002</v>
      </c>
      <c r="S46" s="78">
        <f t="shared" si="13"/>
        <v>1.0206</v>
      </c>
      <c r="T46" s="78">
        <f t="shared" si="7"/>
        <v>21</v>
      </c>
    </row>
    <row r="47" spans="1:20">
      <c r="A47" s="8" t="s">
        <v>89</v>
      </c>
      <c r="B47" s="22">
        <f t="shared" si="8"/>
        <v>0</v>
      </c>
      <c r="C47" s="22">
        <f t="shared" si="5"/>
        <v>0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9"/>
        <v>100</v>
      </c>
      <c r="I47" s="23">
        <v>8.7612000000000005</v>
      </c>
      <c r="J47" s="23">
        <v>4.8993000000000002</v>
      </c>
      <c r="K47" s="23">
        <v>6.3189000000000002</v>
      </c>
      <c r="L47" s="23">
        <v>1.0206</v>
      </c>
      <c r="M47" s="23">
        <f t="shared" si="6"/>
        <v>21</v>
      </c>
      <c r="N47" s="24"/>
      <c r="P47" s="78">
        <f t="shared" si="10"/>
        <v>8.7612000000000005</v>
      </c>
      <c r="Q47" s="78">
        <f t="shared" si="11"/>
        <v>4.8993000000000002</v>
      </c>
      <c r="R47" s="78">
        <f t="shared" si="12"/>
        <v>6.3189000000000002</v>
      </c>
      <c r="S47" s="78">
        <f t="shared" si="13"/>
        <v>1.0206</v>
      </c>
      <c r="T47" s="78">
        <f t="shared" si="7"/>
        <v>21</v>
      </c>
    </row>
    <row r="48" spans="1:20">
      <c r="A48" s="8" t="s">
        <v>90</v>
      </c>
      <c r="B48" s="22">
        <f t="shared" si="8"/>
        <v>0</v>
      </c>
      <c r="C48" s="22">
        <f t="shared" si="5"/>
        <v>0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9"/>
        <v>100</v>
      </c>
      <c r="I48" s="23">
        <v>8.7612000000000005</v>
      </c>
      <c r="J48" s="23">
        <v>4.8993000000000002</v>
      </c>
      <c r="K48" s="23">
        <v>6.3189000000000002</v>
      </c>
      <c r="L48" s="23">
        <v>1.0206</v>
      </c>
      <c r="M48" s="23">
        <f t="shared" si="6"/>
        <v>21</v>
      </c>
      <c r="N48" s="24"/>
      <c r="P48" s="78">
        <f t="shared" si="10"/>
        <v>8.7612000000000005</v>
      </c>
      <c r="Q48" s="78">
        <f t="shared" si="11"/>
        <v>4.8993000000000002</v>
      </c>
      <c r="R48" s="78">
        <f t="shared" si="12"/>
        <v>6.3189000000000002</v>
      </c>
      <c r="S48" s="78">
        <f t="shared" si="13"/>
        <v>1.0206</v>
      </c>
      <c r="T48" s="78">
        <f t="shared" si="7"/>
        <v>21</v>
      </c>
    </row>
    <row r="49" spans="1:20">
      <c r="A49" s="8" t="s">
        <v>91</v>
      </c>
      <c r="B49" s="22">
        <f t="shared" si="8"/>
        <v>0</v>
      </c>
      <c r="C49" s="22">
        <f t="shared" si="5"/>
        <v>0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9"/>
        <v>100</v>
      </c>
      <c r="I49" s="23">
        <v>8.7612000000000005</v>
      </c>
      <c r="J49" s="23">
        <v>4.8993000000000002</v>
      </c>
      <c r="K49" s="23">
        <v>6.3189000000000002</v>
      </c>
      <c r="L49" s="23">
        <v>1.0206</v>
      </c>
      <c r="M49" s="23">
        <f t="shared" si="6"/>
        <v>21</v>
      </c>
      <c r="N49" s="24"/>
      <c r="P49" s="78">
        <f t="shared" si="10"/>
        <v>8.7612000000000005</v>
      </c>
      <c r="Q49" s="78">
        <f t="shared" si="11"/>
        <v>4.8993000000000002</v>
      </c>
      <c r="R49" s="78">
        <f t="shared" si="12"/>
        <v>6.3189000000000002</v>
      </c>
      <c r="S49" s="78">
        <f t="shared" si="13"/>
        <v>1.0206</v>
      </c>
      <c r="T49" s="78">
        <f t="shared" si="7"/>
        <v>21</v>
      </c>
    </row>
    <row r="50" spans="1:20">
      <c r="A50" s="8" t="s">
        <v>92</v>
      </c>
      <c r="B50" s="22">
        <f t="shared" si="8"/>
        <v>0</v>
      </c>
      <c r="C50" s="22">
        <f t="shared" si="5"/>
        <v>0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9"/>
        <v>100</v>
      </c>
      <c r="I50" s="23">
        <v>8.7612000000000005</v>
      </c>
      <c r="J50" s="23">
        <v>4.8993000000000002</v>
      </c>
      <c r="K50" s="23">
        <v>6.3189000000000002</v>
      </c>
      <c r="L50" s="23">
        <v>1.0206</v>
      </c>
      <c r="M50" s="23">
        <f t="shared" si="6"/>
        <v>21</v>
      </c>
      <c r="N50" s="24"/>
      <c r="P50" s="78">
        <f t="shared" si="10"/>
        <v>8.7612000000000005</v>
      </c>
      <c r="Q50" s="78">
        <f t="shared" si="11"/>
        <v>4.8993000000000002</v>
      </c>
      <c r="R50" s="78">
        <f t="shared" si="12"/>
        <v>6.3189000000000002</v>
      </c>
      <c r="S50" s="78">
        <f t="shared" si="13"/>
        <v>1.0206</v>
      </c>
      <c r="T50" s="78">
        <f t="shared" si="7"/>
        <v>21</v>
      </c>
    </row>
    <row r="51" spans="1:20">
      <c r="A51" s="8" t="s">
        <v>93</v>
      </c>
      <c r="B51" s="22">
        <f t="shared" si="8"/>
        <v>0</v>
      </c>
      <c r="C51" s="22">
        <f t="shared" si="5"/>
        <v>0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9"/>
        <v>100</v>
      </c>
      <c r="I51" s="23">
        <v>8.7612000000000005</v>
      </c>
      <c r="J51" s="23">
        <v>4.8993000000000002</v>
      </c>
      <c r="K51" s="23">
        <v>6.3189000000000002</v>
      </c>
      <c r="L51" s="23">
        <v>1.0206</v>
      </c>
      <c r="M51" s="23">
        <f t="shared" si="6"/>
        <v>21</v>
      </c>
      <c r="N51" s="24"/>
      <c r="P51" s="78">
        <f t="shared" si="10"/>
        <v>8.7612000000000005</v>
      </c>
      <c r="Q51" s="78">
        <f t="shared" si="11"/>
        <v>4.8993000000000002</v>
      </c>
      <c r="R51" s="78">
        <f t="shared" si="12"/>
        <v>6.3189000000000002</v>
      </c>
      <c r="S51" s="78">
        <f t="shared" si="13"/>
        <v>1.0206</v>
      </c>
      <c r="T51" s="78">
        <f t="shared" si="7"/>
        <v>21</v>
      </c>
    </row>
    <row r="52" spans="1:20">
      <c r="A52" s="8" t="s">
        <v>94</v>
      </c>
      <c r="B52" s="22">
        <f t="shared" si="8"/>
        <v>0</v>
      </c>
      <c r="C52" s="22">
        <f t="shared" si="5"/>
        <v>0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9"/>
        <v>100</v>
      </c>
      <c r="I52" s="23">
        <v>8.7612000000000005</v>
      </c>
      <c r="J52" s="23">
        <v>4.8993000000000002</v>
      </c>
      <c r="K52" s="23">
        <v>6.3189000000000002</v>
      </c>
      <c r="L52" s="23">
        <v>1.0206</v>
      </c>
      <c r="M52" s="23">
        <f t="shared" si="6"/>
        <v>21</v>
      </c>
      <c r="N52" s="24"/>
      <c r="P52" s="78">
        <f t="shared" si="10"/>
        <v>8.7612000000000005</v>
      </c>
      <c r="Q52" s="78">
        <f t="shared" si="11"/>
        <v>4.8993000000000002</v>
      </c>
      <c r="R52" s="78">
        <f t="shared" si="12"/>
        <v>6.3189000000000002</v>
      </c>
      <c r="S52" s="78">
        <f t="shared" si="13"/>
        <v>1.0206</v>
      </c>
      <c r="T52" s="78">
        <f t="shared" si="7"/>
        <v>21</v>
      </c>
    </row>
    <row r="53" spans="1:20">
      <c r="A53" s="8" t="s">
        <v>95</v>
      </c>
      <c r="B53" s="22">
        <f t="shared" si="8"/>
        <v>0</v>
      </c>
      <c r="C53" s="22">
        <f t="shared" si="5"/>
        <v>0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9"/>
        <v>100</v>
      </c>
      <c r="I53" s="23">
        <v>8.7612000000000005</v>
      </c>
      <c r="J53" s="23">
        <v>4.8993000000000002</v>
      </c>
      <c r="K53" s="23">
        <v>6.3189000000000002</v>
      </c>
      <c r="L53" s="23">
        <v>1.0206</v>
      </c>
      <c r="M53" s="23">
        <f t="shared" si="6"/>
        <v>21</v>
      </c>
      <c r="N53" s="24"/>
      <c r="P53" s="78">
        <f t="shared" si="10"/>
        <v>8.7612000000000005</v>
      </c>
      <c r="Q53" s="78">
        <f t="shared" si="11"/>
        <v>4.8993000000000002</v>
      </c>
      <c r="R53" s="78">
        <f t="shared" si="12"/>
        <v>6.3189000000000002</v>
      </c>
      <c r="S53" s="78">
        <f t="shared" si="13"/>
        <v>1.0206</v>
      </c>
      <c r="T53" s="78">
        <f t="shared" si="7"/>
        <v>21</v>
      </c>
    </row>
    <row r="54" spans="1:20">
      <c r="A54" s="8" t="s">
        <v>96</v>
      </c>
      <c r="B54" s="22">
        <f t="shared" si="8"/>
        <v>0</v>
      </c>
      <c r="C54" s="22">
        <f t="shared" si="5"/>
        <v>0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9"/>
        <v>100</v>
      </c>
      <c r="I54" s="23">
        <v>8.7612000000000005</v>
      </c>
      <c r="J54" s="23">
        <v>4.8993000000000002</v>
      </c>
      <c r="K54" s="23">
        <v>6.3189000000000002</v>
      </c>
      <c r="L54" s="23">
        <v>1.0206</v>
      </c>
      <c r="M54" s="23">
        <f t="shared" si="6"/>
        <v>21</v>
      </c>
      <c r="N54" s="24"/>
      <c r="P54" s="78">
        <f t="shared" si="10"/>
        <v>8.7612000000000005</v>
      </c>
      <c r="Q54" s="78">
        <f t="shared" si="11"/>
        <v>4.8993000000000002</v>
      </c>
      <c r="R54" s="78">
        <f t="shared" si="12"/>
        <v>6.3189000000000002</v>
      </c>
      <c r="S54" s="78">
        <f t="shared" si="13"/>
        <v>1.0206</v>
      </c>
      <c r="T54" s="78">
        <f t="shared" si="7"/>
        <v>21</v>
      </c>
    </row>
    <row r="55" spans="1:20">
      <c r="A55" s="8" t="s">
        <v>97</v>
      </c>
      <c r="B55" s="22">
        <f t="shared" si="8"/>
        <v>0</v>
      </c>
      <c r="C55" s="22">
        <f t="shared" si="5"/>
        <v>0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9"/>
        <v>100</v>
      </c>
      <c r="I55" s="23">
        <v>8.7612000000000005</v>
      </c>
      <c r="J55" s="23">
        <v>4.8993000000000002</v>
      </c>
      <c r="K55" s="23">
        <v>6.3189000000000002</v>
      </c>
      <c r="L55" s="23">
        <v>1.0206</v>
      </c>
      <c r="M55" s="23">
        <f t="shared" si="6"/>
        <v>21</v>
      </c>
      <c r="N55" s="24"/>
      <c r="P55" s="78">
        <f t="shared" si="10"/>
        <v>8.7612000000000005</v>
      </c>
      <c r="Q55" s="78">
        <f t="shared" si="11"/>
        <v>4.8993000000000002</v>
      </c>
      <c r="R55" s="78">
        <f t="shared" si="12"/>
        <v>6.3189000000000002</v>
      </c>
      <c r="S55" s="78">
        <f t="shared" si="13"/>
        <v>1.0206</v>
      </c>
      <c r="T55" s="78">
        <f t="shared" si="7"/>
        <v>21</v>
      </c>
    </row>
    <row r="56" spans="1:20">
      <c r="A56" s="8" t="s">
        <v>98</v>
      </c>
      <c r="B56" s="22">
        <f t="shared" si="8"/>
        <v>0</v>
      </c>
      <c r="C56" s="22">
        <f t="shared" si="5"/>
        <v>0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9"/>
        <v>100</v>
      </c>
      <c r="I56" s="23">
        <v>8.7612000000000005</v>
      </c>
      <c r="J56" s="23">
        <v>4.8993000000000002</v>
      </c>
      <c r="K56" s="23">
        <v>6.3189000000000002</v>
      </c>
      <c r="L56" s="23">
        <v>1.0206</v>
      </c>
      <c r="M56" s="23">
        <f t="shared" si="6"/>
        <v>21</v>
      </c>
      <c r="N56" s="24"/>
      <c r="P56" s="78">
        <f t="shared" si="10"/>
        <v>8.7612000000000005</v>
      </c>
      <c r="Q56" s="78">
        <f t="shared" si="11"/>
        <v>4.8993000000000002</v>
      </c>
      <c r="R56" s="78">
        <f t="shared" si="12"/>
        <v>6.3189000000000002</v>
      </c>
      <c r="S56" s="78">
        <f t="shared" si="13"/>
        <v>1.0206</v>
      </c>
      <c r="T56" s="78">
        <f t="shared" si="7"/>
        <v>21</v>
      </c>
    </row>
    <row r="57" spans="1:20">
      <c r="A57" s="8" t="s">
        <v>99</v>
      </c>
      <c r="B57" s="22">
        <f t="shared" si="8"/>
        <v>0</v>
      </c>
      <c r="C57" s="22">
        <f t="shared" si="5"/>
        <v>0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9"/>
        <v>100</v>
      </c>
      <c r="I57" s="23">
        <v>8.7612000000000005</v>
      </c>
      <c r="J57" s="23">
        <v>4.8993000000000002</v>
      </c>
      <c r="K57" s="23">
        <v>6.3189000000000002</v>
      </c>
      <c r="L57" s="23">
        <v>1.0206</v>
      </c>
      <c r="M57" s="23">
        <f t="shared" si="6"/>
        <v>21</v>
      </c>
      <c r="N57" s="24"/>
      <c r="P57" s="78">
        <f t="shared" si="10"/>
        <v>8.7612000000000005</v>
      </c>
      <c r="Q57" s="78">
        <f t="shared" si="11"/>
        <v>4.8993000000000002</v>
      </c>
      <c r="R57" s="78">
        <f t="shared" si="12"/>
        <v>6.3189000000000002</v>
      </c>
      <c r="S57" s="78">
        <f t="shared" si="13"/>
        <v>1.0206</v>
      </c>
      <c r="T57" s="78">
        <f t="shared" si="7"/>
        <v>21</v>
      </c>
    </row>
    <row r="58" spans="1:20">
      <c r="A58" s="8" t="s">
        <v>100</v>
      </c>
      <c r="B58" s="22">
        <f t="shared" si="8"/>
        <v>0</v>
      </c>
      <c r="C58" s="22">
        <f t="shared" si="5"/>
        <v>0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9"/>
        <v>100</v>
      </c>
      <c r="I58" s="23">
        <v>8.7612000000000005</v>
      </c>
      <c r="J58" s="23">
        <v>4.8993000000000002</v>
      </c>
      <c r="K58" s="23">
        <v>6.3189000000000002</v>
      </c>
      <c r="L58" s="23">
        <v>1.0206</v>
      </c>
      <c r="M58" s="23">
        <f t="shared" si="6"/>
        <v>21</v>
      </c>
      <c r="N58" s="24"/>
      <c r="P58" s="78">
        <f t="shared" si="10"/>
        <v>8.7612000000000005</v>
      </c>
      <c r="Q58" s="78">
        <f t="shared" si="11"/>
        <v>4.8993000000000002</v>
      </c>
      <c r="R58" s="78">
        <f t="shared" si="12"/>
        <v>6.3189000000000002</v>
      </c>
      <c r="S58" s="78">
        <f t="shared" si="13"/>
        <v>1.0206</v>
      </c>
      <c r="T58" s="78">
        <f t="shared" si="7"/>
        <v>21</v>
      </c>
    </row>
    <row r="59" spans="1:20">
      <c r="A59" s="8" t="s">
        <v>101</v>
      </c>
      <c r="B59" s="22">
        <f t="shared" si="8"/>
        <v>0</v>
      </c>
      <c r="C59" s="22">
        <f t="shared" si="5"/>
        <v>0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9"/>
        <v>100</v>
      </c>
      <c r="I59" s="23">
        <v>8.7612000000000005</v>
      </c>
      <c r="J59" s="23">
        <v>4.8993000000000002</v>
      </c>
      <c r="K59" s="23">
        <v>6.3189000000000002</v>
      </c>
      <c r="L59" s="23">
        <v>1.0206</v>
      </c>
      <c r="M59" s="23">
        <f t="shared" si="6"/>
        <v>21</v>
      </c>
      <c r="N59" s="24"/>
      <c r="P59" s="78">
        <f t="shared" si="10"/>
        <v>8.7612000000000005</v>
      </c>
      <c r="Q59" s="78">
        <f t="shared" si="11"/>
        <v>4.8993000000000002</v>
      </c>
      <c r="R59" s="78">
        <f t="shared" si="12"/>
        <v>6.3189000000000002</v>
      </c>
      <c r="S59" s="78">
        <f t="shared" si="13"/>
        <v>1.0206</v>
      </c>
      <c r="T59" s="78">
        <f t="shared" si="7"/>
        <v>21</v>
      </c>
    </row>
    <row r="60" spans="1:20">
      <c r="A60" s="8" t="s">
        <v>102</v>
      </c>
      <c r="B60" s="22">
        <f t="shared" si="8"/>
        <v>0</v>
      </c>
      <c r="C60" s="22">
        <f t="shared" si="5"/>
        <v>0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9"/>
        <v>100</v>
      </c>
      <c r="I60" s="23">
        <v>8.7612000000000005</v>
      </c>
      <c r="J60" s="23">
        <v>4.8993000000000002</v>
      </c>
      <c r="K60" s="23">
        <v>6.3189000000000002</v>
      </c>
      <c r="L60" s="23">
        <v>1.0206</v>
      </c>
      <c r="M60" s="23">
        <f t="shared" si="6"/>
        <v>21</v>
      </c>
      <c r="N60" s="24"/>
      <c r="P60" s="78">
        <f t="shared" si="10"/>
        <v>8.7612000000000005</v>
      </c>
      <c r="Q60" s="78">
        <f t="shared" si="11"/>
        <v>4.8993000000000002</v>
      </c>
      <c r="R60" s="78">
        <f t="shared" si="12"/>
        <v>6.3189000000000002</v>
      </c>
      <c r="S60" s="78">
        <f t="shared" si="13"/>
        <v>1.0206</v>
      </c>
      <c r="T60" s="78">
        <f t="shared" si="7"/>
        <v>21</v>
      </c>
    </row>
    <row r="61" spans="1:20">
      <c r="A61" s="8" t="s">
        <v>103</v>
      </c>
      <c r="B61" s="22">
        <f t="shared" si="8"/>
        <v>0</v>
      </c>
      <c r="C61" s="22">
        <f t="shared" si="5"/>
        <v>0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9"/>
        <v>100</v>
      </c>
      <c r="I61" s="23">
        <v>8.7612000000000005</v>
      </c>
      <c r="J61" s="23">
        <v>4.8993000000000002</v>
      </c>
      <c r="K61" s="23">
        <v>6.3189000000000002</v>
      </c>
      <c r="L61" s="23">
        <v>1.0206</v>
      </c>
      <c r="M61" s="23">
        <f t="shared" si="6"/>
        <v>21</v>
      </c>
      <c r="N61" s="24"/>
      <c r="P61" s="78">
        <f t="shared" si="10"/>
        <v>8.7612000000000005</v>
      </c>
      <c r="Q61" s="78">
        <f t="shared" si="11"/>
        <v>4.8993000000000002</v>
      </c>
      <c r="R61" s="78">
        <f t="shared" si="12"/>
        <v>6.3189000000000002</v>
      </c>
      <c r="S61" s="78">
        <f t="shared" si="13"/>
        <v>1.0206</v>
      </c>
      <c r="T61" s="78">
        <f t="shared" si="7"/>
        <v>21</v>
      </c>
    </row>
    <row r="62" spans="1:20">
      <c r="A62" s="8" t="s">
        <v>104</v>
      </c>
      <c r="B62" s="22">
        <f t="shared" si="8"/>
        <v>0</v>
      </c>
      <c r="C62" s="22">
        <f t="shared" si="5"/>
        <v>0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9"/>
        <v>100</v>
      </c>
      <c r="I62" s="23">
        <v>8.7612000000000005</v>
      </c>
      <c r="J62" s="23">
        <v>4.8993000000000002</v>
      </c>
      <c r="K62" s="23">
        <v>6.3189000000000002</v>
      </c>
      <c r="L62" s="23">
        <v>1.0206</v>
      </c>
      <c r="M62" s="23">
        <f t="shared" si="6"/>
        <v>21</v>
      </c>
      <c r="N62" s="24"/>
      <c r="P62" s="78">
        <f t="shared" si="10"/>
        <v>8.7612000000000005</v>
      </c>
      <c r="Q62" s="78">
        <f t="shared" si="11"/>
        <v>4.8993000000000002</v>
      </c>
      <c r="R62" s="78">
        <f t="shared" si="12"/>
        <v>6.3189000000000002</v>
      </c>
      <c r="S62" s="78">
        <f t="shared" si="13"/>
        <v>1.0206</v>
      </c>
      <c r="T62" s="78">
        <f t="shared" si="7"/>
        <v>21</v>
      </c>
    </row>
    <row r="63" spans="1:20">
      <c r="A63" s="8" t="s">
        <v>105</v>
      </c>
      <c r="B63" s="22">
        <f t="shared" si="8"/>
        <v>0</v>
      </c>
      <c r="C63" s="22">
        <f t="shared" si="5"/>
        <v>0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9"/>
        <v>100</v>
      </c>
      <c r="I63" s="23">
        <v>8.7612000000000005</v>
      </c>
      <c r="J63" s="23">
        <v>4.8993000000000002</v>
      </c>
      <c r="K63" s="23">
        <v>6.3189000000000002</v>
      </c>
      <c r="L63" s="23">
        <v>1.0206</v>
      </c>
      <c r="M63" s="23">
        <f t="shared" si="6"/>
        <v>21</v>
      </c>
      <c r="N63" s="24"/>
      <c r="P63" s="78">
        <f t="shared" si="10"/>
        <v>8.7612000000000005</v>
      </c>
      <c r="Q63" s="78">
        <f t="shared" si="11"/>
        <v>4.8993000000000002</v>
      </c>
      <c r="R63" s="78">
        <f t="shared" si="12"/>
        <v>6.3189000000000002</v>
      </c>
      <c r="S63" s="78">
        <f t="shared" si="13"/>
        <v>1.0206</v>
      </c>
      <c r="T63" s="78">
        <f t="shared" si="7"/>
        <v>21</v>
      </c>
    </row>
    <row r="64" spans="1:20">
      <c r="A64" s="8" t="s">
        <v>106</v>
      </c>
      <c r="B64" s="22">
        <f t="shared" si="8"/>
        <v>0</v>
      </c>
      <c r="C64" s="22">
        <f t="shared" si="5"/>
        <v>0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9"/>
        <v>100</v>
      </c>
      <c r="I64" s="23">
        <v>8.7612000000000005</v>
      </c>
      <c r="J64" s="23">
        <v>4.8993000000000002</v>
      </c>
      <c r="K64" s="23">
        <v>6.3189000000000002</v>
      </c>
      <c r="L64" s="23">
        <v>1.0206</v>
      </c>
      <c r="M64" s="23">
        <f t="shared" si="6"/>
        <v>21</v>
      </c>
      <c r="N64" s="24"/>
      <c r="P64" s="78">
        <f t="shared" si="10"/>
        <v>8.7612000000000005</v>
      </c>
      <c r="Q64" s="78">
        <f t="shared" si="11"/>
        <v>4.8993000000000002</v>
      </c>
      <c r="R64" s="78">
        <f t="shared" si="12"/>
        <v>6.3189000000000002</v>
      </c>
      <c r="S64" s="78">
        <f t="shared" si="13"/>
        <v>1.0206</v>
      </c>
      <c r="T64" s="78">
        <f t="shared" si="7"/>
        <v>21</v>
      </c>
    </row>
    <row r="65" spans="1:20">
      <c r="A65" s="8" t="s">
        <v>107</v>
      </c>
      <c r="B65" s="22">
        <f t="shared" si="8"/>
        <v>0</v>
      </c>
      <c r="C65" s="22">
        <f t="shared" si="5"/>
        <v>0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9"/>
        <v>100</v>
      </c>
      <c r="I65" s="23">
        <v>8.7612000000000005</v>
      </c>
      <c r="J65" s="23">
        <v>4.8993000000000002</v>
      </c>
      <c r="K65" s="23">
        <v>6.3189000000000002</v>
      </c>
      <c r="L65" s="23">
        <v>1.0206</v>
      </c>
      <c r="M65" s="23">
        <f t="shared" si="6"/>
        <v>21</v>
      </c>
      <c r="N65" s="24"/>
      <c r="P65" s="78">
        <f t="shared" si="10"/>
        <v>8.7612000000000005</v>
      </c>
      <c r="Q65" s="78">
        <f t="shared" si="11"/>
        <v>4.8993000000000002</v>
      </c>
      <c r="R65" s="78">
        <f t="shared" si="12"/>
        <v>6.3189000000000002</v>
      </c>
      <c r="S65" s="78">
        <f t="shared" si="13"/>
        <v>1.0206</v>
      </c>
      <c r="T65" s="78">
        <f t="shared" si="7"/>
        <v>21</v>
      </c>
    </row>
    <row r="66" spans="1:20">
      <c r="A66" s="8" t="s">
        <v>108</v>
      </c>
      <c r="B66" s="22">
        <f t="shared" si="8"/>
        <v>0</v>
      </c>
      <c r="C66" s="22">
        <f t="shared" si="5"/>
        <v>0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9"/>
        <v>100</v>
      </c>
      <c r="I66" s="23">
        <v>8.7612000000000005</v>
      </c>
      <c r="J66" s="23">
        <v>4.8993000000000002</v>
      </c>
      <c r="K66" s="23">
        <v>6.3189000000000002</v>
      </c>
      <c r="L66" s="23">
        <v>1.0206</v>
      </c>
      <c r="M66" s="23">
        <f t="shared" si="6"/>
        <v>21</v>
      </c>
      <c r="N66" s="24"/>
      <c r="P66" s="78">
        <f t="shared" si="10"/>
        <v>8.7612000000000005</v>
      </c>
      <c r="Q66" s="78">
        <f t="shared" si="11"/>
        <v>4.8993000000000002</v>
      </c>
      <c r="R66" s="78">
        <f t="shared" si="12"/>
        <v>6.3189000000000002</v>
      </c>
      <c r="S66" s="78">
        <f t="shared" si="13"/>
        <v>1.0206</v>
      </c>
      <c r="T66" s="78">
        <f t="shared" si="7"/>
        <v>21</v>
      </c>
    </row>
    <row r="67" spans="1:20">
      <c r="A67" s="8" t="s">
        <v>109</v>
      </c>
      <c r="B67" s="22">
        <f t="shared" si="8"/>
        <v>0</v>
      </c>
      <c r="C67" s="22">
        <f t="shared" si="5"/>
        <v>0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4">SUM(D67:G67)</f>
        <v>100</v>
      </c>
      <c r="I67" s="23">
        <v>8.7612000000000005</v>
      </c>
      <c r="J67" s="23">
        <v>4.8993000000000002</v>
      </c>
      <c r="K67" s="23">
        <v>6.3189000000000002</v>
      </c>
      <c r="L67" s="23">
        <v>1.0206</v>
      </c>
      <c r="M67" s="23">
        <f t="shared" si="6"/>
        <v>21</v>
      </c>
      <c r="N67" s="24"/>
      <c r="P67" s="78">
        <f t="shared" ref="P67:P98" si="15">I67</f>
        <v>8.7612000000000005</v>
      </c>
      <c r="Q67" s="78">
        <f t="shared" ref="Q67:Q98" si="16">J67</f>
        <v>4.8993000000000002</v>
      </c>
      <c r="R67" s="78">
        <f t="shared" ref="R67:R98" si="17">K67</f>
        <v>6.3189000000000002</v>
      </c>
      <c r="S67" s="78">
        <f t="shared" ref="S67:S98" si="18">L67</f>
        <v>1.0206</v>
      </c>
      <c r="T67" s="78">
        <f t="shared" si="7"/>
        <v>21</v>
      </c>
    </row>
    <row r="68" spans="1:20">
      <c r="A68" s="8" t="s">
        <v>110</v>
      </c>
      <c r="B68" s="22">
        <f t="shared" si="8"/>
        <v>0</v>
      </c>
      <c r="C68" s="22">
        <f t="shared" ref="C68:C98" si="19">B68</f>
        <v>0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4"/>
        <v>100</v>
      </c>
      <c r="I68" s="23">
        <v>8.7612000000000005</v>
      </c>
      <c r="J68" s="23">
        <v>4.8993000000000002</v>
      </c>
      <c r="K68" s="23">
        <v>6.3189000000000002</v>
      </c>
      <c r="L68" s="23">
        <v>1.0206</v>
      </c>
      <c r="M68" s="23">
        <f t="shared" ref="M68:M98" si="20">SUM(I68:L68)</f>
        <v>21</v>
      </c>
      <c r="N68" s="24"/>
      <c r="P68" s="78">
        <f t="shared" si="15"/>
        <v>8.7612000000000005</v>
      </c>
      <c r="Q68" s="78">
        <f t="shared" si="16"/>
        <v>4.8993000000000002</v>
      </c>
      <c r="R68" s="78">
        <f t="shared" si="17"/>
        <v>6.3189000000000002</v>
      </c>
      <c r="S68" s="78">
        <f t="shared" si="18"/>
        <v>1.0206</v>
      </c>
      <c r="T68" s="78">
        <f t="shared" ref="T68:T99" si="21">SUM(P68:S68)</f>
        <v>21</v>
      </c>
    </row>
    <row r="69" spans="1:20">
      <c r="A69" s="8" t="s">
        <v>111</v>
      </c>
      <c r="B69" s="22">
        <f t="shared" ref="B69:B98" si="22">B68</f>
        <v>0</v>
      </c>
      <c r="C69" s="22">
        <f t="shared" si="19"/>
        <v>0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4"/>
        <v>100</v>
      </c>
      <c r="I69" s="23">
        <v>8.7612000000000005</v>
      </c>
      <c r="J69" s="23">
        <v>4.8993000000000002</v>
      </c>
      <c r="K69" s="23">
        <v>6.3189000000000002</v>
      </c>
      <c r="L69" s="23">
        <v>1.0206</v>
      </c>
      <c r="M69" s="23">
        <f t="shared" si="20"/>
        <v>21</v>
      </c>
      <c r="N69" s="24"/>
      <c r="P69" s="78">
        <f t="shared" si="15"/>
        <v>8.7612000000000005</v>
      </c>
      <c r="Q69" s="78">
        <f t="shared" si="16"/>
        <v>4.8993000000000002</v>
      </c>
      <c r="R69" s="78">
        <f t="shared" si="17"/>
        <v>6.3189000000000002</v>
      </c>
      <c r="S69" s="78">
        <f t="shared" si="18"/>
        <v>1.0206</v>
      </c>
      <c r="T69" s="78">
        <f t="shared" si="21"/>
        <v>21</v>
      </c>
    </row>
    <row r="70" spans="1:20">
      <c r="A70" s="8" t="s">
        <v>112</v>
      </c>
      <c r="B70" s="22">
        <f t="shared" si="22"/>
        <v>0</v>
      </c>
      <c r="C70" s="22">
        <f t="shared" si="19"/>
        <v>0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4"/>
        <v>100</v>
      </c>
      <c r="I70" s="23">
        <v>8.7612000000000005</v>
      </c>
      <c r="J70" s="23">
        <v>4.8993000000000002</v>
      </c>
      <c r="K70" s="23">
        <v>6.3189000000000002</v>
      </c>
      <c r="L70" s="23">
        <v>1.0206</v>
      </c>
      <c r="M70" s="23">
        <f t="shared" si="20"/>
        <v>21</v>
      </c>
      <c r="N70" s="24"/>
      <c r="P70" s="78">
        <f t="shared" si="15"/>
        <v>8.7612000000000005</v>
      </c>
      <c r="Q70" s="78">
        <f t="shared" si="16"/>
        <v>4.8993000000000002</v>
      </c>
      <c r="R70" s="78">
        <f t="shared" si="17"/>
        <v>6.3189000000000002</v>
      </c>
      <c r="S70" s="78">
        <f t="shared" si="18"/>
        <v>1.0206</v>
      </c>
      <c r="T70" s="78">
        <f t="shared" si="21"/>
        <v>21</v>
      </c>
    </row>
    <row r="71" spans="1:20">
      <c r="A71" s="8" t="s">
        <v>113</v>
      </c>
      <c r="B71" s="22">
        <f t="shared" si="22"/>
        <v>0</v>
      </c>
      <c r="C71" s="22">
        <f t="shared" si="19"/>
        <v>0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4"/>
        <v>100</v>
      </c>
      <c r="I71" s="23">
        <v>8.7612000000000005</v>
      </c>
      <c r="J71" s="23">
        <v>4.8993000000000002</v>
      </c>
      <c r="K71" s="23">
        <v>6.3189000000000002</v>
      </c>
      <c r="L71" s="23">
        <v>1.0206</v>
      </c>
      <c r="M71" s="23">
        <f t="shared" si="20"/>
        <v>21</v>
      </c>
      <c r="N71" s="24"/>
      <c r="P71" s="78">
        <f t="shared" si="15"/>
        <v>8.7612000000000005</v>
      </c>
      <c r="Q71" s="78">
        <f t="shared" si="16"/>
        <v>4.8993000000000002</v>
      </c>
      <c r="R71" s="78">
        <f t="shared" si="17"/>
        <v>6.3189000000000002</v>
      </c>
      <c r="S71" s="78">
        <f t="shared" si="18"/>
        <v>1.0206</v>
      </c>
      <c r="T71" s="78">
        <f t="shared" si="21"/>
        <v>21</v>
      </c>
    </row>
    <row r="72" spans="1:20">
      <c r="A72" s="8" t="s">
        <v>114</v>
      </c>
      <c r="B72" s="22">
        <f t="shared" si="22"/>
        <v>0</v>
      </c>
      <c r="C72" s="22">
        <f t="shared" si="19"/>
        <v>0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4"/>
        <v>100</v>
      </c>
      <c r="I72" s="23">
        <v>8.7612000000000005</v>
      </c>
      <c r="J72" s="23">
        <v>4.8993000000000002</v>
      </c>
      <c r="K72" s="23">
        <v>6.3189000000000002</v>
      </c>
      <c r="L72" s="23">
        <v>1.0206</v>
      </c>
      <c r="M72" s="23">
        <f t="shared" si="20"/>
        <v>21</v>
      </c>
      <c r="N72" s="24"/>
      <c r="P72" s="78">
        <f t="shared" si="15"/>
        <v>8.7612000000000005</v>
      </c>
      <c r="Q72" s="78">
        <f t="shared" si="16"/>
        <v>4.8993000000000002</v>
      </c>
      <c r="R72" s="78">
        <f t="shared" si="17"/>
        <v>6.3189000000000002</v>
      </c>
      <c r="S72" s="78">
        <f t="shared" si="18"/>
        <v>1.0206</v>
      </c>
      <c r="T72" s="78">
        <f t="shared" si="21"/>
        <v>21</v>
      </c>
    </row>
    <row r="73" spans="1:20">
      <c r="A73" s="8" t="s">
        <v>115</v>
      </c>
      <c r="B73" s="22">
        <f t="shared" si="22"/>
        <v>0</v>
      </c>
      <c r="C73" s="22">
        <f t="shared" si="19"/>
        <v>0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4"/>
        <v>100</v>
      </c>
      <c r="I73" s="23">
        <v>8.7612000000000005</v>
      </c>
      <c r="J73" s="23">
        <v>4.8993000000000002</v>
      </c>
      <c r="K73" s="23">
        <v>6.3189000000000002</v>
      </c>
      <c r="L73" s="23">
        <v>1.0206</v>
      </c>
      <c r="M73" s="23">
        <f t="shared" si="20"/>
        <v>21</v>
      </c>
      <c r="N73" s="24"/>
      <c r="P73" s="78">
        <f t="shared" si="15"/>
        <v>8.7612000000000005</v>
      </c>
      <c r="Q73" s="78">
        <f t="shared" si="16"/>
        <v>4.8993000000000002</v>
      </c>
      <c r="R73" s="78">
        <f t="shared" si="17"/>
        <v>6.3189000000000002</v>
      </c>
      <c r="S73" s="78">
        <f t="shared" si="18"/>
        <v>1.0206</v>
      </c>
      <c r="T73" s="78">
        <f t="shared" si="21"/>
        <v>21</v>
      </c>
    </row>
    <row r="74" spans="1:20">
      <c r="A74" s="8" t="s">
        <v>116</v>
      </c>
      <c r="B74" s="22">
        <f t="shared" si="22"/>
        <v>0</v>
      </c>
      <c r="C74" s="22">
        <f t="shared" si="19"/>
        <v>0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4"/>
        <v>100</v>
      </c>
      <c r="I74" s="23">
        <v>8.7612000000000005</v>
      </c>
      <c r="J74" s="23">
        <v>4.8993000000000002</v>
      </c>
      <c r="K74" s="23">
        <v>6.3189000000000002</v>
      </c>
      <c r="L74" s="23">
        <v>1.0206</v>
      </c>
      <c r="M74" s="23">
        <f t="shared" si="20"/>
        <v>21</v>
      </c>
      <c r="N74" s="24"/>
      <c r="P74" s="78">
        <f t="shared" si="15"/>
        <v>8.7612000000000005</v>
      </c>
      <c r="Q74" s="78">
        <f t="shared" si="16"/>
        <v>4.8993000000000002</v>
      </c>
      <c r="R74" s="78">
        <f t="shared" si="17"/>
        <v>6.3189000000000002</v>
      </c>
      <c r="S74" s="78">
        <f t="shared" si="18"/>
        <v>1.0206</v>
      </c>
      <c r="T74" s="78">
        <f t="shared" si="21"/>
        <v>21</v>
      </c>
    </row>
    <row r="75" spans="1:20">
      <c r="A75" s="8" t="s">
        <v>117</v>
      </c>
      <c r="B75" s="22">
        <f t="shared" si="22"/>
        <v>0</v>
      </c>
      <c r="C75" s="22">
        <f t="shared" si="19"/>
        <v>0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4"/>
        <v>100</v>
      </c>
      <c r="I75" s="23">
        <v>8.7612000000000005</v>
      </c>
      <c r="J75" s="23">
        <v>4.8993000000000002</v>
      </c>
      <c r="K75" s="23">
        <v>6.3189000000000002</v>
      </c>
      <c r="L75" s="23">
        <v>1.0206</v>
      </c>
      <c r="M75" s="23">
        <f t="shared" si="20"/>
        <v>21</v>
      </c>
      <c r="N75" s="24"/>
      <c r="P75" s="78">
        <f t="shared" si="15"/>
        <v>8.7612000000000005</v>
      </c>
      <c r="Q75" s="78">
        <f t="shared" si="16"/>
        <v>4.8993000000000002</v>
      </c>
      <c r="R75" s="78">
        <f t="shared" si="17"/>
        <v>6.3189000000000002</v>
      </c>
      <c r="S75" s="78">
        <f t="shared" si="18"/>
        <v>1.0206</v>
      </c>
      <c r="T75" s="78">
        <f t="shared" si="21"/>
        <v>21</v>
      </c>
    </row>
    <row r="76" spans="1:20">
      <c r="A76" s="8" t="s">
        <v>118</v>
      </c>
      <c r="B76" s="22">
        <f t="shared" si="22"/>
        <v>0</v>
      </c>
      <c r="C76" s="22">
        <f t="shared" si="19"/>
        <v>0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4"/>
        <v>100</v>
      </c>
      <c r="I76" s="23">
        <v>8.7612000000000005</v>
      </c>
      <c r="J76" s="23">
        <v>4.8993000000000002</v>
      </c>
      <c r="K76" s="23">
        <v>6.3189000000000002</v>
      </c>
      <c r="L76" s="23">
        <v>1.0206</v>
      </c>
      <c r="M76" s="23">
        <f t="shared" si="20"/>
        <v>21</v>
      </c>
      <c r="N76" s="24"/>
      <c r="P76" s="78">
        <f t="shared" si="15"/>
        <v>8.7612000000000005</v>
      </c>
      <c r="Q76" s="78">
        <f t="shared" si="16"/>
        <v>4.8993000000000002</v>
      </c>
      <c r="R76" s="78">
        <f t="shared" si="17"/>
        <v>6.3189000000000002</v>
      </c>
      <c r="S76" s="78">
        <f t="shared" si="18"/>
        <v>1.0206</v>
      </c>
      <c r="T76" s="78">
        <f t="shared" si="21"/>
        <v>21</v>
      </c>
    </row>
    <row r="77" spans="1:20">
      <c r="A77" s="8" t="s">
        <v>119</v>
      </c>
      <c r="B77" s="22">
        <f t="shared" si="22"/>
        <v>0</v>
      </c>
      <c r="C77" s="22">
        <f t="shared" si="19"/>
        <v>0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4"/>
        <v>100</v>
      </c>
      <c r="I77" s="23">
        <v>8.7612000000000005</v>
      </c>
      <c r="J77" s="23">
        <v>4.8993000000000002</v>
      </c>
      <c r="K77" s="23">
        <v>6.3189000000000002</v>
      </c>
      <c r="L77" s="23">
        <v>1.0206</v>
      </c>
      <c r="M77" s="23">
        <f t="shared" si="20"/>
        <v>21</v>
      </c>
      <c r="N77" s="24"/>
      <c r="P77" s="78">
        <f t="shared" si="15"/>
        <v>8.7612000000000005</v>
      </c>
      <c r="Q77" s="78">
        <f t="shared" si="16"/>
        <v>4.8993000000000002</v>
      </c>
      <c r="R77" s="78">
        <f t="shared" si="17"/>
        <v>6.3189000000000002</v>
      </c>
      <c r="S77" s="78">
        <f t="shared" si="18"/>
        <v>1.0206</v>
      </c>
      <c r="T77" s="78">
        <f t="shared" si="21"/>
        <v>21</v>
      </c>
    </row>
    <row r="78" spans="1:20">
      <c r="A78" s="8" t="s">
        <v>120</v>
      </c>
      <c r="B78" s="22">
        <f t="shared" si="22"/>
        <v>0</v>
      </c>
      <c r="C78" s="22">
        <f t="shared" si="19"/>
        <v>0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4"/>
        <v>100</v>
      </c>
      <c r="I78" s="23">
        <v>8.7612000000000005</v>
      </c>
      <c r="J78" s="23">
        <v>4.8993000000000002</v>
      </c>
      <c r="K78" s="23">
        <v>6.3189000000000002</v>
      </c>
      <c r="L78" s="23">
        <v>1.0206</v>
      </c>
      <c r="M78" s="23">
        <f t="shared" si="20"/>
        <v>21</v>
      </c>
      <c r="N78" s="24"/>
      <c r="P78" s="78">
        <f t="shared" si="15"/>
        <v>8.7612000000000005</v>
      </c>
      <c r="Q78" s="78">
        <f t="shared" si="16"/>
        <v>4.8993000000000002</v>
      </c>
      <c r="R78" s="78">
        <f t="shared" si="17"/>
        <v>6.3189000000000002</v>
      </c>
      <c r="S78" s="78">
        <f t="shared" si="18"/>
        <v>1.0206</v>
      </c>
      <c r="T78" s="78">
        <f t="shared" si="21"/>
        <v>21</v>
      </c>
    </row>
    <row r="79" spans="1:20">
      <c r="A79" s="8" t="s">
        <v>121</v>
      </c>
      <c r="B79" s="22">
        <f t="shared" si="22"/>
        <v>0</v>
      </c>
      <c r="C79" s="22">
        <f t="shared" si="19"/>
        <v>0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4"/>
        <v>100</v>
      </c>
      <c r="I79" s="23">
        <v>8.7612000000000005</v>
      </c>
      <c r="J79" s="23">
        <v>4.8993000000000002</v>
      </c>
      <c r="K79" s="23">
        <v>6.3189000000000002</v>
      </c>
      <c r="L79" s="23">
        <v>1.0206</v>
      </c>
      <c r="M79" s="23">
        <f t="shared" si="20"/>
        <v>21</v>
      </c>
      <c r="N79" s="24"/>
      <c r="P79" s="78">
        <f t="shared" si="15"/>
        <v>8.7612000000000005</v>
      </c>
      <c r="Q79" s="78">
        <f t="shared" si="16"/>
        <v>4.8993000000000002</v>
      </c>
      <c r="R79" s="78">
        <f t="shared" si="17"/>
        <v>6.3189000000000002</v>
      </c>
      <c r="S79" s="78">
        <f t="shared" si="18"/>
        <v>1.0206</v>
      </c>
      <c r="T79" s="78">
        <f t="shared" si="21"/>
        <v>21</v>
      </c>
    </row>
    <row r="80" spans="1:20">
      <c r="A80" s="8" t="s">
        <v>122</v>
      </c>
      <c r="B80" s="22">
        <f t="shared" si="22"/>
        <v>0</v>
      </c>
      <c r="C80" s="22">
        <f t="shared" si="19"/>
        <v>0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4"/>
        <v>100</v>
      </c>
      <c r="I80" s="23">
        <v>8.7612000000000005</v>
      </c>
      <c r="J80" s="23">
        <v>4.8993000000000002</v>
      </c>
      <c r="K80" s="23">
        <v>6.3189000000000002</v>
      </c>
      <c r="L80" s="23">
        <v>1.0206</v>
      </c>
      <c r="M80" s="23">
        <f t="shared" si="20"/>
        <v>21</v>
      </c>
      <c r="N80" s="24"/>
      <c r="P80" s="78">
        <f t="shared" si="15"/>
        <v>8.7612000000000005</v>
      </c>
      <c r="Q80" s="78">
        <f t="shared" si="16"/>
        <v>4.8993000000000002</v>
      </c>
      <c r="R80" s="78">
        <f t="shared" si="17"/>
        <v>6.3189000000000002</v>
      </c>
      <c r="S80" s="78">
        <f t="shared" si="18"/>
        <v>1.0206</v>
      </c>
      <c r="T80" s="78">
        <f t="shared" si="21"/>
        <v>21</v>
      </c>
    </row>
    <row r="81" spans="1:20">
      <c r="A81" s="8" t="s">
        <v>123</v>
      </c>
      <c r="B81" s="22">
        <f t="shared" si="22"/>
        <v>0</v>
      </c>
      <c r="C81" s="22">
        <f t="shared" si="19"/>
        <v>0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4"/>
        <v>100</v>
      </c>
      <c r="I81" s="23">
        <v>8.7612000000000005</v>
      </c>
      <c r="J81" s="23">
        <v>4.8993000000000002</v>
      </c>
      <c r="K81" s="23">
        <v>6.3189000000000002</v>
      </c>
      <c r="L81" s="23">
        <v>1.0206</v>
      </c>
      <c r="M81" s="23">
        <f t="shared" si="20"/>
        <v>21</v>
      </c>
      <c r="N81" s="24"/>
      <c r="P81" s="78">
        <f t="shared" si="15"/>
        <v>8.7612000000000005</v>
      </c>
      <c r="Q81" s="78">
        <f t="shared" si="16"/>
        <v>4.8993000000000002</v>
      </c>
      <c r="R81" s="78">
        <f t="shared" si="17"/>
        <v>6.3189000000000002</v>
      </c>
      <c r="S81" s="78">
        <f t="shared" si="18"/>
        <v>1.0206</v>
      </c>
      <c r="T81" s="78">
        <f t="shared" si="21"/>
        <v>21</v>
      </c>
    </row>
    <row r="82" spans="1:20">
      <c r="A82" s="8" t="s">
        <v>124</v>
      </c>
      <c r="B82" s="22">
        <f t="shared" si="22"/>
        <v>0</v>
      </c>
      <c r="C82" s="22">
        <f t="shared" si="19"/>
        <v>0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4"/>
        <v>100</v>
      </c>
      <c r="I82" s="23">
        <v>8.7612000000000005</v>
      </c>
      <c r="J82" s="23">
        <v>4.8993000000000002</v>
      </c>
      <c r="K82" s="23">
        <v>6.3189000000000002</v>
      </c>
      <c r="L82" s="23">
        <v>1.0206</v>
      </c>
      <c r="M82" s="23">
        <f t="shared" si="20"/>
        <v>21</v>
      </c>
      <c r="N82" s="24"/>
      <c r="P82" s="78">
        <f t="shared" si="15"/>
        <v>8.7612000000000005</v>
      </c>
      <c r="Q82" s="78">
        <f t="shared" si="16"/>
        <v>4.8993000000000002</v>
      </c>
      <c r="R82" s="78">
        <f t="shared" si="17"/>
        <v>6.3189000000000002</v>
      </c>
      <c r="S82" s="78">
        <f t="shared" si="18"/>
        <v>1.0206</v>
      </c>
      <c r="T82" s="78">
        <f t="shared" si="21"/>
        <v>21</v>
      </c>
    </row>
    <row r="83" spans="1:20">
      <c r="A83" s="8" t="s">
        <v>125</v>
      </c>
      <c r="B83" s="22">
        <f t="shared" si="22"/>
        <v>0</v>
      </c>
      <c r="C83" s="22">
        <f t="shared" si="19"/>
        <v>0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4"/>
        <v>100</v>
      </c>
      <c r="I83" s="23">
        <v>8.7612000000000005</v>
      </c>
      <c r="J83" s="23">
        <v>4.8993000000000002</v>
      </c>
      <c r="K83" s="23">
        <v>6.3189000000000002</v>
      </c>
      <c r="L83" s="23">
        <v>1.0206</v>
      </c>
      <c r="M83" s="23">
        <f t="shared" si="20"/>
        <v>21</v>
      </c>
      <c r="N83" s="24"/>
      <c r="P83" s="78">
        <f t="shared" si="15"/>
        <v>8.7612000000000005</v>
      </c>
      <c r="Q83" s="78">
        <f t="shared" si="16"/>
        <v>4.8993000000000002</v>
      </c>
      <c r="R83" s="78">
        <f t="shared" si="17"/>
        <v>6.3189000000000002</v>
      </c>
      <c r="S83" s="78">
        <f t="shared" si="18"/>
        <v>1.0206</v>
      </c>
      <c r="T83" s="78">
        <f t="shared" si="21"/>
        <v>21</v>
      </c>
    </row>
    <row r="84" spans="1:20">
      <c r="A84" s="8" t="s">
        <v>126</v>
      </c>
      <c r="B84" s="22">
        <f t="shared" si="22"/>
        <v>0</v>
      </c>
      <c r="C84" s="22">
        <f t="shared" si="19"/>
        <v>0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4"/>
        <v>100</v>
      </c>
      <c r="I84" s="23">
        <v>8.7612000000000005</v>
      </c>
      <c r="J84" s="23">
        <v>4.8993000000000002</v>
      </c>
      <c r="K84" s="23">
        <v>6.3189000000000002</v>
      </c>
      <c r="L84" s="23">
        <v>1.0206</v>
      </c>
      <c r="M84" s="23">
        <f t="shared" si="20"/>
        <v>21</v>
      </c>
      <c r="N84" s="24"/>
      <c r="P84" s="78">
        <f t="shared" si="15"/>
        <v>8.7612000000000005</v>
      </c>
      <c r="Q84" s="78">
        <f t="shared" si="16"/>
        <v>4.8993000000000002</v>
      </c>
      <c r="R84" s="78">
        <f t="shared" si="17"/>
        <v>6.3189000000000002</v>
      </c>
      <c r="S84" s="78">
        <f t="shared" si="18"/>
        <v>1.0206</v>
      </c>
      <c r="T84" s="78">
        <f t="shared" si="21"/>
        <v>21</v>
      </c>
    </row>
    <row r="85" spans="1:20">
      <c r="A85" s="8" t="s">
        <v>127</v>
      </c>
      <c r="B85" s="22">
        <f t="shared" si="22"/>
        <v>0</v>
      </c>
      <c r="C85" s="22">
        <f t="shared" si="19"/>
        <v>0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4"/>
        <v>100</v>
      </c>
      <c r="I85" s="23">
        <v>8.7612000000000005</v>
      </c>
      <c r="J85" s="23">
        <v>4.8993000000000002</v>
      </c>
      <c r="K85" s="23">
        <v>6.3189000000000002</v>
      </c>
      <c r="L85" s="23">
        <v>1.0206</v>
      </c>
      <c r="M85" s="23">
        <f t="shared" si="20"/>
        <v>21</v>
      </c>
      <c r="N85" s="24"/>
      <c r="P85" s="78">
        <f t="shared" si="15"/>
        <v>8.7612000000000005</v>
      </c>
      <c r="Q85" s="78">
        <f t="shared" si="16"/>
        <v>4.8993000000000002</v>
      </c>
      <c r="R85" s="78">
        <f t="shared" si="17"/>
        <v>6.3189000000000002</v>
      </c>
      <c r="S85" s="78">
        <f t="shared" si="18"/>
        <v>1.0206</v>
      </c>
      <c r="T85" s="78">
        <f t="shared" si="21"/>
        <v>21</v>
      </c>
    </row>
    <row r="86" spans="1:20">
      <c r="A86" s="8" t="s">
        <v>128</v>
      </c>
      <c r="B86" s="22">
        <f t="shared" si="22"/>
        <v>0</v>
      </c>
      <c r="C86" s="22">
        <f t="shared" si="19"/>
        <v>0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4"/>
        <v>100</v>
      </c>
      <c r="I86" s="23">
        <v>8.7612000000000005</v>
      </c>
      <c r="J86" s="23">
        <v>4.8993000000000002</v>
      </c>
      <c r="K86" s="23">
        <v>6.3189000000000002</v>
      </c>
      <c r="L86" s="23">
        <v>1.0206</v>
      </c>
      <c r="M86" s="23">
        <f t="shared" si="20"/>
        <v>21</v>
      </c>
      <c r="N86" s="24"/>
      <c r="P86" s="78">
        <f t="shared" si="15"/>
        <v>8.7612000000000005</v>
      </c>
      <c r="Q86" s="78">
        <f t="shared" si="16"/>
        <v>4.8993000000000002</v>
      </c>
      <c r="R86" s="78">
        <f t="shared" si="17"/>
        <v>6.3189000000000002</v>
      </c>
      <c r="S86" s="78">
        <f t="shared" si="18"/>
        <v>1.0206</v>
      </c>
      <c r="T86" s="78">
        <f t="shared" si="21"/>
        <v>21</v>
      </c>
    </row>
    <row r="87" spans="1:20">
      <c r="A87" s="8" t="s">
        <v>129</v>
      </c>
      <c r="B87" s="22">
        <f t="shared" si="22"/>
        <v>0</v>
      </c>
      <c r="C87" s="22">
        <f t="shared" si="19"/>
        <v>0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4"/>
        <v>100</v>
      </c>
      <c r="I87" s="23">
        <v>8.7612000000000005</v>
      </c>
      <c r="J87" s="23">
        <v>4.8993000000000002</v>
      </c>
      <c r="K87" s="23">
        <v>6.3189000000000002</v>
      </c>
      <c r="L87" s="23">
        <v>1.0206</v>
      </c>
      <c r="M87" s="23">
        <f t="shared" si="20"/>
        <v>21</v>
      </c>
      <c r="N87" s="24"/>
      <c r="P87" s="78">
        <f t="shared" si="15"/>
        <v>8.7612000000000005</v>
      </c>
      <c r="Q87" s="78">
        <f t="shared" si="16"/>
        <v>4.8993000000000002</v>
      </c>
      <c r="R87" s="78">
        <f t="shared" si="17"/>
        <v>6.3189000000000002</v>
      </c>
      <c r="S87" s="78">
        <f t="shared" si="18"/>
        <v>1.0206</v>
      </c>
      <c r="T87" s="78">
        <f t="shared" si="21"/>
        <v>21</v>
      </c>
    </row>
    <row r="88" spans="1:20">
      <c r="A88" s="8" t="s">
        <v>130</v>
      </c>
      <c r="B88" s="22">
        <f t="shared" si="22"/>
        <v>0</v>
      </c>
      <c r="C88" s="22">
        <f t="shared" si="19"/>
        <v>0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4"/>
        <v>100</v>
      </c>
      <c r="I88" s="23">
        <v>8.7612000000000005</v>
      </c>
      <c r="J88" s="23">
        <v>4.8993000000000002</v>
      </c>
      <c r="K88" s="23">
        <v>6.3189000000000002</v>
      </c>
      <c r="L88" s="23">
        <v>1.0206</v>
      </c>
      <c r="M88" s="23">
        <f t="shared" si="20"/>
        <v>21</v>
      </c>
      <c r="N88" s="24"/>
      <c r="P88" s="78">
        <f t="shared" si="15"/>
        <v>8.7612000000000005</v>
      </c>
      <c r="Q88" s="78">
        <f t="shared" si="16"/>
        <v>4.8993000000000002</v>
      </c>
      <c r="R88" s="78">
        <f t="shared" si="17"/>
        <v>6.3189000000000002</v>
      </c>
      <c r="S88" s="78">
        <f t="shared" si="18"/>
        <v>1.0206</v>
      </c>
      <c r="T88" s="78">
        <f t="shared" si="21"/>
        <v>21</v>
      </c>
    </row>
    <row r="89" spans="1:20">
      <c r="A89" s="8" t="s">
        <v>131</v>
      </c>
      <c r="B89" s="22">
        <f t="shared" si="22"/>
        <v>0</v>
      </c>
      <c r="C89" s="22">
        <f t="shared" si="19"/>
        <v>0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4"/>
        <v>100</v>
      </c>
      <c r="I89" s="23">
        <v>8.7612000000000005</v>
      </c>
      <c r="J89" s="23">
        <v>4.8993000000000002</v>
      </c>
      <c r="K89" s="23">
        <v>6.3189000000000002</v>
      </c>
      <c r="L89" s="23">
        <v>1.0206</v>
      </c>
      <c r="M89" s="23">
        <f t="shared" si="20"/>
        <v>21</v>
      </c>
      <c r="N89" s="24"/>
      <c r="P89" s="78">
        <f t="shared" si="15"/>
        <v>8.7612000000000005</v>
      </c>
      <c r="Q89" s="78">
        <f t="shared" si="16"/>
        <v>4.8993000000000002</v>
      </c>
      <c r="R89" s="78">
        <f t="shared" si="17"/>
        <v>6.3189000000000002</v>
      </c>
      <c r="S89" s="78">
        <f t="shared" si="18"/>
        <v>1.0206</v>
      </c>
      <c r="T89" s="78">
        <f t="shared" si="21"/>
        <v>21</v>
      </c>
    </row>
    <row r="90" spans="1:20">
      <c r="A90" s="8" t="s">
        <v>132</v>
      </c>
      <c r="B90" s="22">
        <f t="shared" si="22"/>
        <v>0</v>
      </c>
      <c r="C90" s="22">
        <f t="shared" si="19"/>
        <v>0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4"/>
        <v>100</v>
      </c>
      <c r="I90" s="23">
        <v>8.7612000000000005</v>
      </c>
      <c r="J90" s="23">
        <v>4.8993000000000002</v>
      </c>
      <c r="K90" s="23">
        <v>6.3189000000000002</v>
      </c>
      <c r="L90" s="23">
        <v>1.0206</v>
      </c>
      <c r="M90" s="23">
        <f t="shared" si="20"/>
        <v>21</v>
      </c>
      <c r="N90" s="24"/>
      <c r="P90" s="78">
        <f t="shared" si="15"/>
        <v>8.7612000000000005</v>
      </c>
      <c r="Q90" s="78">
        <f t="shared" si="16"/>
        <v>4.8993000000000002</v>
      </c>
      <c r="R90" s="78">
        <f t="shared" si="17"/>
        <v>6.3189000000000002</v>
      </c>
      <c r="S90" s="78">
        <f t="shared" si="18"/>
        <v>1.0206</v>
      </c>
      <c r="T90" s="78">
        <f t="shared" si="21"/>
        <v>21</v>
      </c>
    </row>
    <row r="91" spans="1:20">
      <c r="A91" s="8" t="s">
        <v>133</v>
      </c>
      <c r="B91" s="22">
        <f t="shared" si="22"/>
        <v>0</v>
      </c>
      <c r="C91" s="22">
        <f t="shared" si="19"/>
        <v>0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4"/>
        <v>100</v>
      </c>
      <c r="I91" s="23">
        <v>8.7612000000000005</v>
      </c>
      <c r="J91" s="23">
        <v>4.8993000000000002</v>
      </c>
      <c r="K91" s="23">
        <v>6.3189000000000002</v>
      </c>
      <c r="L91" s="23">
        <v>1.0206</v>
      </c>
      <c r="M91" s="23">
        <f t="shared" si="20"/>
        <v>21</v>
      </c>
      <c r="N91" s="24"/>
      <c r="P91" s="78">
        <f t="shared" si="15"/>
        <v>8.7612000000000005</v>
      </c>
      <c r="Q91" s="78">
        <f t="shared" si="16"/>
        <v>4.8993000000000002</v>
      </c>
      <c r="R91" s="78">
        <f t="shared" si="17"/>
        <v>6.3189000000000002</v>
      </c>
      <c r="S91" s="78">
        <f t="shared" si="18"/>
        <v>1.0206</v>
      </c>
      <c r="T91" s="78">
        <f t="shared" si="21"/>
        <v>21</v>
      </c>
    </row>
    <row r="92" spans="1:20">
      <c r="A92" s="8" t="s">
        <v>134</v>
      </c>
      <c r="B92" s="22">
        <f t="shared" si="22"/>
        <v>0</v>
      </c>
      <c r="C92" s="22">
        <f t="shared" si="19"/>
        <v>0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4"/>
        <v>100</v>
      </c>
      <c r="I92" s="23">
        <v>8.7612000000000005</v>
      </c>
      <c r="J92" s="23">
        <v>4.8993000000000002</v>
      </c>
      <c r="K92" s="23">
        <v>6.3189000000000002</v>
      </c>
      <c r="L92" s="23">
        <v>1.0206</v>
      </c>
      <c r="M92" s="23">
        <f t="shared" si="20"/>
        <v>21</v>
      </c>
      <c r="N92" s="24"/>
      <c r="P92" s="78">
        <f t="shared" si="15"/>
        <v>8.7612000000000005</v>
      </c>
      <c r="Q92" s="78">
        <f t="shared" si="16"/>
        <v>4.8993000000000002</v>
      </c>
      <c r="R92" s="78">
        <f t="shared" si="17"/>
        <v>6.3189000000000002</v>
      </c>
      <c r="S92" s="78">
        <f t="shared" si="18"/>
        <v>1.0206</v>
      </c>
      <c r="T92" s="78">
        <f t="shared" si="21"/>
        <v>21</v>
      </c>
    </row>
    <row r="93" spans="1:20">
      <c r="A93" s="8" t="s">
        <v>135</v>
      </c>
      <c r="B93" s="22">
        <f t="shared" si="22"/>
        <v>0</v>
      </c>
      <c r="C93" s="22">
        <f t="shared" si="19"/>
        <v>0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4"/>
        <v>100</v>
      </c>
      <c r="I93" s="23">
        <v>8.7612000000000005</v>
      </c>
      <c r="J93" s="23">
        <v>4.8993000000000002</v>
      </c>
      <c r="K93" s="23">
        <v>6.3189000000000002</v>
      </c>
      <c r="L93" s="23">
        <v>1.0206</v>
      </c>
      <c r="M93" s="23">
        <f t="shared" si="20"/>
        <v>21</v>
      </c>
      <c r="N93" s="24"/>
      <c r="P93" s="78">
        <f t="shared" si="15"/>
        <v>8.7612000000000005</v>
      </c>
      <c r="Q93" s="78">
        <f t="shared" si="16"/>
        <v>4.8993000000000002</v>
      </c>
      <c r="R93" s="78">
        <f t="shared" si="17"/>
        <v>6.3189000000000002</v>
      </c>
      <c r="S93" s="78">
        <f t="shared" si="18"/>
        <v>1.0206</v>
      </c>
      <c r="T93" s="78">
        <f t="shared" si="21"/>
        <v>21</v>
      </c>
    </row>
    <row r="94" spans="1:20">
      <c r="A94" s="8" t="s">
        <v>136</v>
      </c>
      <c r="B94" s="22">
        <f t="shared" si="22"/>
        <v>0</v>
      </c>
      <c r="C94" s="22">
        <f t="shared" si="19"/>
        <v>0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4"/>
        <v>100</v>
      </c>
      <c r="I94" s="23">
        <v>8.7612000000000005</v>
      </c>
      <c r="J94" s="23">
        <v>4.8993000000000002</v>
      </c>
      <c r="K94" s="23">
        <v>6.3189000000000002</v>
      </c>
      <c r="L94" s="23">
        <v>1.0206</v>
      </c>
      <c r="M94" s="23">
        <f t="shared" si="20"/>
        <v>21</v>
      </c>
      <c r="N94" s="24"/>
      <c r="P94" s="78">
        <f t="shared" si="15"/>
        <v>8.7612000000000005</v>
      </c>
      <c r="Q94" s="78">
        <f t="shared" si="16"/>
        <v>4.8993000000000002</v>
      </c>
      <c r="R94" s="78">
        <f t="shared" si="17"/>
        <v>6.3189000000000002</v>
      </c>
      <c r="S94" s="78">
        <f t="shared" si="18"/>
        <v>1.0206</v>
      </c>
      <c r="T94" s="78">
        <f t="shared" si="21"/>
        <v>21</v>
      </c>
    </row>
    <row r="95" spans="1:20">
      <c r="A95" s="8" t="s">
        <v>137</v>
      </c>
      <c r="B95" s="22">
        <f t="shared" si="22"/>
        <v>0</v>
      </c>
      <c r="C95" s="22">
        <f t="shared" si="19"/>
        <v>0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4"/>
        <v>100</v>
      </c>
      <c r="I95" s="23">
        <v>8.7612000000000005</v>
      </c>
      <c r="J95" s="23">
        <v>4.8993000000000002</v>
      </c>
      <c r="K95" s="23">
        <v>6.3189000000000002</v>
      </c>
      <c r="L95" s="23">
        <v>1.0206</v>
      </c>
      <c r="M95" s="23">
        <f t="shared" si="20"/>
        <v>21</v>
      </c>
      <c r="N95" s="24"/>
      <c r="P95" s="78">
        <f t="shared" si="15"/>
        <v>8.7612000000000005</v>
      </c>
      <c r="Q95" s="78">
        <f t="shared" si="16"/>
        <v>4.8993000000000002</v>
      </c>
      <c r="R95" s="78">
        <f t="shared" si="17"/>
        <v>6.3189000000000002</v>
      </c>
      <c r="S95" s="78">
        <f t="shared" si="18"/>
        <v>1.0206</v>
      </c>
      <c r="T95" s="78">
        <f t="shared" si="21"/>
        <v>21</v>
      </c>
    </row>
    <row r="96" spans="1:20">
      <c r="A96" s="8" t="s">
        <v>138</v>
      </c>
      <c r="B96" s="22">
        <f t="shared" si="22"/>
        <v>0</v>
      </c>
      <c r="C96" s="22">
        <f t="shared" si="19"/>
        <v>0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4"/>
        <v>100</v>
      </c>
      <c r="I96" s="23">
        <v>8.7612000000000005</v>
      </c>
      <c r="J96" s="23">
        <v>4.8993000000000002</v>
      </c>
      <c r="K96" s="23">
        <v>6.3189000000000002</v>
      </c>
      <c r="L96" s="23">
        <v>1.0206</v>
      </c>
      <c r="M96" s="23">
        <f t="shared" si="20"/>
        <v>21</v>
      </c>
      <c r="N96" s="24"/>
      <c r="P96" s="78">
        <f t="shared" si="15"/>
        <v>8.7612000000000005</v>
      </c>
      <c r="Q96" s="78">
        <f t="shared" si="16"/>
        <v>4.8993000000000002</v>
      </c>
      <c r="R96" s="78">
        <f t="shared" si="17"/>
        <v>6.3189000000000002</v>
      </c>
      <c r="S96" s="78">
        <f t="shared" si="18"/>
        <v>1.0206</v>
      </c>
      <c r="T96" s="78">
        <f t="shared" si="21"/>
        <v>21</v>
      </c>
    </row>
    <row r="97" spans="1:23">
      <c r="A97" s="8" t="s">
        <v>139</v>
      </c>
      <c r="B97" s="22">
        <f t="shared" si="22"/>
        <v>0</v>
      </c>
      <c r="C97" s="22">
        <f t="shared" si="19"/>
        <v>0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4"/>
        <v>100</v>
      </c>
      <c r="I97" s="23">
        <v>8.7612000000000005</v>
      </c>
      <c r="J97" s="23">
        <v>4.8993000000000002</v>
      </c>
      <c r="K97" s="23">
        <v>6.3189000000000002</v>
      </c>
      <c r="L97" s="23">
        <v>1.0206</v>
      </c>
      <c r="M97" s="23">
        <f t="shared" si="20"/>
        <v>21</v>
      </c>
      <c r="N97" s="24"/>
      <c r="P97" s="78">
        <f t="shared" si="15"/>
        <v>8.7612000000000005</v>
      </c>
      <c r="Q97" s="78">
        <f t="shared" si="16"/>
        <v>4.8993000000000002</v>
      </c>
      <c r="R97" s="78">
        <f t="shared" si="17"/>
        <v>6.3189000000000002</v>
      </c>
      <c r="S97" s="78">
        <f t="shared" si="18"/>
        <v>1.0206</v>
      </c>
      <c r="T97" s="78">
        <f t="shared" si="21"/>
        <v>21</v>
      </c>
    </row>
    <row r="98" spans="1:23">
      <c r="A98" s="8" t="s">
        <v>140</v>
      </c>
      <c r="B98" s="22">
        <f t="shared" si="22"/>
        <v>0</v>
      </c>
      <c r="C98" s="22">
        <f t="shared" si="19"/>
        <v>0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4"/>
        <v>100</v>
      </c>
      <c r="I98" s="23">
        <v>8.7612000000000005</v>
      </c>
      <c r="J98" s="23">
        <v>4.8993000000000002</v>
      </c>
      <c r="K98" s="23">
        <v>6.3189000000000002</v>
      </c>
      <c r="L98" s="23">
        <v>1.0206</v>
      </c>
      <c r="M98" s="23">
        <f t="shared" si="20"/>
        <v>21</v>
      </c>
      <c r="N98" s="24"/>
      <c r="P98" s="78">
        <f t="shared" si="15"/>
        <v>8.7612000000000005</v>
      </c>
      <c r="Q98" s="78">
        <f t="shared" si="16"/>
        <v>4.8993000000000002</v>
      </c>
      <c r="R98" s="78">
        <f t="shared" si="17"/>
        <v>6.3189000000000002</v>
      </c>
      <c r="S98" s="78">
        <f t="shared" si="18"/>
        <v>1.0206</v>
      </c>
      <c r="T98" s="78">
        <f t="shared" si="21"/>
        <v>21</v>
      </c>
    </row>
    <row r="99" spans="1:23">
      <c r="A99" s="8" t="s">
        <v>175</v>
      </c>
      <c r="B99" s="22">
        <f t="shared" ref="B99:H99" si="23">SUM(B3:B98)/4000</f>
        <v>0</v>
      </c>
      <c r="C99" s="22">
        <f t="shared" si="23"/>
        <v>0</v>
      </c>
      <c r="D99" s="22">
        <f t="shared" si="23"/>
        <v>1.0012799999999979</v>
      </c>
      <c r="E99" s="22">
        <f t="shared" si="23"/>
        <v>0.55991999999999931</v>
      </c>
      <c r="F99" s="22">
        <f t="shared" si="23"/>
        <v>0.72216000000000047</v>
      </c>
      <c r="G99" s="22">
        <f t="shared" si="23"/>
        <v>0.11664000000000023</v>
      </c>
      <c r="H99" s="22">
        <f t="shared" si="23"/>
        <v>2.4</v>
      </c>
      <c r="I99" s="23">
        <f>SUM(I3:I98)/4000</f>
        <v>0.21026880000000012</v>
      </c>
      <c r="J99" s="23">
        <f t="shared" ref="J99:M99" si="24">SUM(J3:J98)/4000</f>
        <v>0.11758319999999986</v>
      </c>
      <c r="K99" s="23">
        <f t="shared" si="24"/>
        <v>0.15165359999999986</v>
      </c>
      <c r="L99" s="23">
        <f t="shared" si="24"/>
        <v>2.4494400000000034E-2</v>
      </c>
      <c r="M99" s="23">
        <f t="shared" si="24"/>
        <v>0.504</v>
      </c>
      <c r="N99" s="25"/>
      <c r="P99" s="78">
        <f>SUM(P3:P98)/4000</f>
        <v>0.21026880000000012</v>
      </c>
      <c r="Q99" s="78">
        <f t="shared" ref="Q99:S99" si="25">SUM(Q3:Q98)/4000</f>
        <v>0.11758319999999986</v>
      </c>
      <c r="R99" s="78">
        <f t="shared" si="25"/>
        <v>0.15165359999999986</v>
      </c>
      <c r="S99" s="78">
        <f t="shared" si="25"/>
        <v>2.4494400000000034E-2</v>
      </c>
      <c r="T99" s="78">
        <f t="shared" si="21"/>
        <v>0.50399999999999989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24" t="s">
        <v>229</v>
      </c>
      <c r="B1" s="224"/>
      <c r="C1" s="224"/>
      <c r="D1" s="224"/>
      <c r="E1" s="109"/>
      <c r="F1" s="109"/>
      <c r="G1" s="224" t="s">
        <v>44</v>
      </c>
      <c r="H1" s="225" t="s">
        <v>230</v>
      </c>
      <c r="I1" s="226"/>
      <c r="J1" s="226"/>
      <c r="K1" s="226"/>
      <c r="L1" s="226"/>
      <c r="M1" s="227"/>
      <c r="N1" s="225" t="s">
        <v>231</v>
      </c>
      <c r="O1" s="226"/>
      <c r="P1" s="226"/>
      <c r="Q1" s="226"/>
      <c r="R1" s="226"/>
      <c r="S1" s="227"/>
      <c r="T1">
        <v>3</v>
      </c>
      <c r="U1" s="228" t="s">
        <v>343</v>
      </c>
      <c r="V1" s="229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24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44963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2.68</v>
      </c>
      <c r="N3" s="113">
        <v>-48</v>
      </c>
      <c r="O3" s="95">
        <v>-187</v>
      </c>
      <c r="P3" s="95">
        <v>-61</v>
      </c>
      <c r="Q3" s="95">
        <v>0</v>
      </c>
      <c r="R3" s="95">
        <v>0</v>
      </c>
      <c r="S3" s="114">
        <v>0</v>
      </c>
      <c r="U3" s="115"/>
      <c r="V3" s="116"/>
      <c r="W3">
        <v>-48</v>
      </c>
      <c r="X3">
        <v>-187</v>
      </c>
      <c r="Y3">
        <v>0</v>
      </c>
      <c r="Z3">
        <v>2.68</v>
      </c>
      <c r="AA3">
        <v>-61</v>
      </c>
    </row>
    <row r="4" spans="1:27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2.97</v>
      </c>
      <c r="N4" s="115">
        <v>-71</v>
      </c>
      <c r="O4" s="88">
        <v>-207</v>
      </c>
      <c r="P4" s="88">
        <v>-9</v>
      </c>
      <c r="Q4" s="88">
        <v>0</v>
      </c>
      <c r="R4" s="88">
        <v>0</v>
      </c>
      <c r="S4" s="116">
        <v>0</v>
      </c>
      <c r="U4" s="115"/>
      <c r="V4" s="116"/>
      <c r="W4">
        <v>-71</v>
      </c>
      <c r="X4">
        <v>-207</v>
      </c>
      <c r="Y4">
        <v>0</v>
      </c>
      <c r="Z4">
        <v>2.97</v>
      </c>
      <c r="AA4">
        <v>-9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3.26</v>
      </c>
      <c r="N5" s="115">
        <v>-96</v>
      </c>
      <c r="O5" s="88">
        <v>-220</v>
      </c>
      <c r="P5" s="88">
        <v>-21</v>
      </c>
      <c r="Q5" s="88">
        <v>0</v>
      </c>
      <c r="R5" s="88">
        <v>0</v>
      </c>
      <c r="S5" s="116">
        <v>0</v>
      </c>
      <c r="U5" s="115"/>
      <c r="V5" s="116"/>
      <c r="W5">
        <v>-96</v>
      </c>
      <c r="X5">
        <v>-220</v>
      </c>
      <c r="Y5">
        <v>0</v>
      </c>
      <c r="Z5">
        <v>3.26</v>
      </c>
      <c r="AA5">
        <v>-21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3.07</v>
      </c>
      <c r="N6" s="115">
        <v>-119</v>
      </c>
      <c r="O6" s="88">
        <v>-212</v>
      </c>
      <c r="P6" s="88">
        <v>-35</v>
      </c>
      <c r="Q6" s="88">
        <v>0</v>
      </c>
      <c r="R6" s="88">
        <v>0</v>
      </c>
      <c r="S6" s="116">
        <v>0</v>
      </c>
      <c r="U6" s="115"/>
      <c r="V6" s="116"/>
      <c r="W6">
        <v>-119</v>
      </c>
      <c r="X6">
        <v>-212</v>
      </c>
      <c r="Y6">
        <v>0</v>
      </c>
      <c r="Z6">
        <v>3.07</v>
      </c>
      <c r="AA6">
        <v>-35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3.45</v>
      </c>
      <c r="N7" s="115">
        <v>-139</v>
      </c>
      <c r="O7" s="88">
        <v>-201</v>
      </c>
      <c r="P7" s="88">
        <v>-49</v>
      </c>
      <c r="Q7" s="88">
        <v>0</v>
      </c>
      <c r="R7" s="88">
        <v>0</v>
      </c>
      <c r="S7" s="116">
        <v>0</v>
      </c>
      <c r="U7" s="115"/>
      <c r="V7" s="116"/>
      <c r="W7">
        <v>-139</v>
      </c>
      <c r="X7">
        <v>-201</v>
      </c>
      <c r="Y7">
        <v>0</v>
      </c>
      <c r="Z7">
        <v>3.45</v>
      </c>
      <c r="AA7">
        <v>-49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3.07</v>
      </c>
      <c r="N8" s="115">
        <v>-162</v>
      </c>
      <c r="O8" s="88">
        <v>-192</v>
      </c>
      <c r="P8" s="88">
        <v>-143</v>
      </c>
      <c r="Q8" s="88">
        <v>0</v>
      </c>
      <c r="R8" s="88">
        <v>0</v>
      </c>
      <c r="S8" s="116">
        <v>0</v>
      </c>
      <c r="U8" s="115"/>
      <c r="V8" s="116"/>
      <c r="W8">
        <v>-162</v>
      </c>
      <c r="X8">
        <v>-192</v>
      </c>
      <c r="Y8">
        <v>0</v>
      </c>
      <c r="Z8">
        <v>3.07</v>
      </c>
      <c r="AA8">
        <v>-143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2.4</v>
      </c>
      <c r="N9" s="115">
        <v>-176</v>
      </c>
      <c r="O9" s="88">
        <v>-192</v>
      </c>
      <c r="P9" s="88">
        <v>-149</v>
      </c>
      <c r="Q9" s="88">
        <v>0</v>
      </c>
      <c r="R9" s="88">
        <v>0</v>
      </c>
      <c r="S9" s="116">
        <v>0</v>
      </c>
      <c r="U9" s="115"/>
      <c r="V9" s="116"/>
      <c r="W9">
        <v>-176</v>
      </c>
      <c r="X9">
        <v>-192</v>
      </c>
      <c r="Y9">
        <v>0</v>
      </c>
      <c r="Z9">
        <v>2.4</v>
      </c>
      <c r="AA9">
        <v>-149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1.82</v>
      </c>
      <c r="N10" s="115">
        <v>-190</v>
      </c>
      <c r="O10" s="88">
        <v>-197</v>
      </c>
      <c r="P10" s="88">
        <v>-157</v>
      </c>
      <c r="Q10" s="88">
        <v>0</v>
      </c>
      <c r="R10" s="88">
        <v>0</v>
      </c>
      <c r="S10" s="116">
        <v>0</v>
      </c>
      <c r="U10" s="115"/>
      <c r="V10" s="116"/>
      <c r="W10">
        <v>-190</v>
      </c>
      <c r="X10">
        <v>-197</v>
      </c>
      <c r="Y10">
        <v>0</v>
      </c>
      <c r="Z10">
        <v>1.82</v>
      </c>
      <c r="AA10">
        <v>-157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2.87</v>
      </c>
      <c r="N11" s="115">
        <v>-204</v>
      </c>
      <c r="O11" s="88">
        <v>-171.1</v>
      </c>
      <c r="P11" s="88">
        <v>-164</v>
      </c>
      <c r="Q11" s="88">
        <v>0</v>
      </c>
      <c r="R11" s="88">
        <v>0</v>
      </c>
      <c r="S11" s="116">
        <v>0</v>
      </c>
      <c r="U11" s="115"/>
      <c r="V11" s="116"/>
      <c r="W11">
        <v>-204</v>
      </c>
      <c r="X11">
        <v>-171.1</v>
      </c>
      <c r="Y11">
        <v>0</v>
      </c>
      <c r="Z11">
        <v>2.87</v>
      </c>
      <c r="AA11">
        <v>-164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4.0199999999999996</v>
      </c>
      <c r="N12" s="115">
        <v>-212</v>
      </c>
      <c r="O12" s="88">
        <v>-162</v>
      </c>
      <c r="P12" s="88">
        <v>-169</v>
      </c>
      <c r="Q12" s="88">
        <v>0</v>
      </c>
      <c r="R12" s="88">
        <v>0</v>
      </c>
      <c r="S12" s="116">
        <v>0</v>
      </c>
      <c r="U12" s="115"/>
      <c r="V12" s="116"/>
      <c r="W12">
        <v>-212</v>
      </c>
      <c r="X12">
        <v>-162</v>
      </c>
      <c r="Y12">
        <v>0</v>
      </c>
      <c r="Z12">
        <v>4.0199999999999996</v>
      </c>
      <c r="AA12">
        <v>-169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3.83</v>
      </c>
      <c r="N13" s="115">
        <v>-220</v>
      </c>
      <c r="O13" s="88">
        <v>-167</v>
      </c>
      <c r="P13" s="88">
        <v>-173</v>
      </c>
      <c r="Q13" s="88">
        <v>0</v>
      </c>
      <c r="R13" s="88">
        <v>0</v>
      </c>
      <c r="S13" s="116">
        <v>0</v>
      </c>
      <c r="U13" s="115"/>
      <c r="V13" s="116"/>
      <c r="W13">
        <v>-220</v>
      </c>
      <c r="X13">
        <v>-167</v>
      </c>
      <c r="Y13">
        <v>0</v>
      </c>
      <c r="Z13">
        <v>3.83</v>
      </c>
      <c r="AA13">
        <v>-173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4.8899999999999997</v>
      </c>
      <c r="N14" s="115">
        <v>-223</v>
      </c>
      <c r="O14" s="88">
        <v>-172</v>
      </c>
      <c r="P14" s="88">
        <v>-179</v>
      </c>
      <c r="Q14" s="88">
        <v>0</v>
      </c>
      <c r="R14" s="88">
        <v>0</v>
      </c>
      <c r="S14" s="116">
        <v>0</v>
      </c>
      <c r="U14" s="115"/>
      <c r="V14" s="116"/>
      <c r="W14">
        <v>-223</v>
      </c>
      <c r="X14">
        <v>-172</v>
      </c>
      <c r="Y14">
        <v>0</v>
      </c>
      <c r="Z14">
        <v>4.8899999999999997</v>
      </c>
      <c r="AA14">
        <v>-179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6.04</v>
      </c>
      <c r="N15" s="115">
        <v>-224</v>
      </c>
      <c r="O15" s="88">
        <v>-177</v>
      </c>
      <c r="P15" s="88">
        <v>-183</v>
      </c>
      <c r="Q15" s="88">
        <v>0</v>
      </c>
      <c r="R15" s="88">
        <v>0</v>
      </c>
      <c r="S15" s="116">
        <v>0</v>
      </c>
      <c r="U15" s="115"/>
      <c r="V15" s="116"/>
      <c r="W15">
        <v>-224</v>
      </c>
      <c r="X15">
        <v>-177</v>
      </c>
      <c r="Y15">
        <v>0</v>
      </c>
      <c r="Z15">
        <v>6.04</v>
      </c>
      <c r="AA15">
        <v>-183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5.94</v>
      </c>
      <c r="N16" s="115">
        <v>-222</v>
      </c>
      <c r="O16" s="88">
        <v>-177</v>
      </c>
      <c r="P16" s="88">
        <v>-186</v>
      </c>
      <c r="Q16" s="88">
        <v>0</v>
      </c>
      <c r="R16" s="88">
        <v>0</v>
      </c>
      <c r="S16" s="116">
        <v>0</v>
      </c>
      <c r="U16" s="115"/>
      <c r="V16" s="116"/>
      <c r="W16">
        <v>-222</v>
      </c>
      <c r="X16">
        <v>-177</v>
      </c>
      <c r="Y16">
        <v>0</v>
      </c>
      <c r="Z16">
        <v>5.94</v>
      </c>
      <c r="AA16">
        <v>-186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5.65</v>
      </c>
      <c r="N17" s="115">
        <v>-222</v>
      </c>
      <c r="O17" s="88">
        <v>-182</v>
      </c>
      <c r="P17" s="88">
        <v>-41</v>
      </c>
      <c r="Q17" s="88">
        <v>0</v>
      </c>
      <c r="R17" s="88">
        <v>0</v>
      </c>
      <c r="S17" s="116">
        <v>0</v>
      </c>
      <c r="U17" s="115"/>
      <c r="V17" s="116"/>
      <c r="W17">
        <v>-222</v>
      </c>
      <c r="X17">
        <v>-182</v>
      </c>
      <c r="Y17">
        <v>0</v>
      </c>
      <c r="Z17">
        <v>5.65</v>
      </c>
      <c r="AA17">
        <v>-41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7.47</v>
      </c>
      <c r="N18" s="115">
        <v>-211</v>
      </c>
      <c r="O18" s="88">
        <v>-182</v>
      </c>
      <c r="P18" s="88">
        <v>-122.04</v>
      </c>
      <c r="Q18" s="88">
        <v>0</v>
      </c>
      <c r="R18" s="88">
        <v>0</v>
      </c>
      <c r="S18" s="116">
        <v>0</v>
      </c>
      <c r="U18" s="115"/>
      <c r="V18" s="116"/>
      <c r="W18">
        <v>-211</v>
      </c>
      <c r="X18">
        <v>-182</v>
      </c>
      <c r="Y18">
        <v>0</v>
      </c>
      <c r="Z18">
        <v>7.47</v>
      </c>
      <c r="AA18">
        <v>-122.04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8.6199999999999992</v>
      </c>
      <c r="N19" s="115">
        <v>-219</v>
      </c>
      <c r="O19" s="88">
        <v>-177</v>
      </c>
      <c r="P19" s="88">
        <v>-172</v>
      </c>
      <c r="Q19" s="88">
        <v>0</v>
      </c>
      <c r="R19" s="88">
        <v>0</v>
      </c>
      <c r="S19" s="116">
        <v>0</v>
      </c>
      <c r="U19" s="115"/>
      <c r="V19" s="116"/>
      <c r="W19">
        <v>-219</v>
      </c>
      <c r="X19">
        <v>-177</v>
      </c>
      <c r="Y19">
        <v>0</v>
      </c>
      <c r="Z19">
        <v>8.6199999999999992</v>
      </c>
      <c r="AA19">
        <v>-172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10.73</v>
      </c>
      <c r="N20" s="115">
        <v>-199</v>
      </c>
      <c r="O20" s="88">
        <v>-172</v>
      </c>
      <c r="P20" s="88">
        <v>-163</v>
      </c>
      <c r="Q20" s="88">
        <v>0</v>
      </c>
      <c r="R20" s="88">
        <v>0</v>
      </c>
      <c r="S20" s="116">
        <v>0</v>
      </c>
      <c r="U20" s="115"/>
      <c r="V20" s="116"/>
      <c r="W20">
        <v>-199</v>
      </c>
      <c r="X20">
        <v>-172</v>
      </c>
      <c r="Y20">
        <v>0</v>
      </c>
      <c r="Z20">
        <v>10.73</v>
      </c>
      <c r="AA20">
        <v>-163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13.13</v>
      </c>
      <c r="N21" s="115">
        <v>-175</v>
      </c>
      <c r="O21" s="88">
        <v>-162</v>
      </c>
      <c r="P21" s="88">
        <v>-149</v>
      </c>
      <c r="Q21" s="88">
        <v>0</v>
      </c>
      <c r="R21" s="88">
        <v>0</v>
      </c>
      <c r="S21" s="116">
        <v>0</v>
      </c>
      <c r="U21" s="115"/>
      <c r="V21" s="116"/>
      <c r="W21">
        <v>-175</v>
      </c>
      <c r="X21">
        <v>-162</v>
      </c>
      <c r="Y21">
        <v>0</v>
      </c>
      <c r="Z21">
        <v>13.13</v>
      </c>
      <c r="AA21">
        <v>-149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12.26</v>
      </c>
      <c r="N22" s="115">
        <v>-141</v>
      </c>
      <c r="O22" s="88">
        <v>-152</v>
      </c>
      <c r="P22" s="88">
        <v>-48</v>
      </c>
      <c r="Q22" s="88">
        <v>0</v>
      </c>
      <c r="R22" s="88">
        <v>0</v>
      </c>
      <c r="S22" s="116">
        <v>0</v>
      </c>
      <c r="U22" s="115"/>
      <c r="V22" s="116"/>
      <c r="W22">
        <v>-141</v>
      </c>
      <c r="X22">
        <v>-152</v>
      </c>
      <c r="Y22">
        <v>0</v>
      </c>
      <c r="Z22">
        <v>12.26</v>
      </c>
      <c r="AA22">
        <v>-48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11.88</v>
      </c>
      <c r="N23" s="115">
        <v>-83</v>
      </c>
      <c r="O23" s="88">
        <v>-212</v>
      </c>
      <c r="P23" s="88">
        <v>-19</v>
      </c>
      <c r="Q23" s="88">
        <v>0</v>
      </c>
      <c r="R23" s="88">
        <v>0</v>
      </c>
      <c r="S23" s="116">
        <v>0</v>
      </c>
      <c r="U23" s="115"/>
      <c r="V23" s="116"/>
      <c r="W23">
        <v>-83</v>
      </c>
      <c r="X23">
        <v>-212</v>
      </c>
      <c r="Y23">
        <v>0</v>
      </c>
      <c r="Z23">
        <v>11.88</v>
      </c>
      <c r="AA23">
        <v>-19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11.59</v>
      </c>
      <c r="N24" s="115">
        <v>-13</v>
      </c>
      <c r="O24" s="88">
        <v>-195</v>
      </c>
      <c r="P24" s="88">
        <v>-57</v>
      </c>
      <c r="Q24" s="88">
        <v>0</v>
      </c>
      <c r="R24" s="88">
        <v>0</v>
      </c>
      <c r="S24" s="116">
        <v>0</v>
      </c>
      <c r="U24" s="115"/>
      <c r="V24" s="116"/>
      <c r="W24">
        <v>-13</v>
      </c>
      <c r="X24">
        <v>-195</v>
      </c>
      <c r="Y24">
        <v>0</v>
      </c>
      <c r="Z24">
        <v>11.59</v>
      </c>
      <c r="AA24">
        <v>-57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13.03</v>
      </c>
      <c r="N25" s="115">
        <v>0</v>
      </c>
      <c r="O25" s="88">
        <v>-162</v>
      </c>
      <c r="P25" s="88">
        <v>-8</v>
      </c>
      <c r="Q25" s="88">
        <v>0</v>
      </c>
      <c r="R25" s="88">
        <v>0</v>
      </c>
      <c r="S25" s="116">
        <v>0</v>
      </c>
      <c r="U25" s="115"/>
      <c r="V25" s="116"/>
      <c r="W25">
        <v>0</v>
      </c>
      <c r="X25">
        <v>-162</v>
      </c>
      <c r="Y25">
        <v>0</v>
      </c>
      <c r="Z25">
        <v>13.03</v>
      </c>
      <c r="AA25">
        <v>-8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13.13</v>
      </c>
      <c r="N26" s="115">
        <v>0</v>
      </c>
      <c r="O26" s="88">
        <v>-126.47</v>
      </c>
      <c r="P26" s="88">
        <v>-11</v>
      </c>
      <c r="Q26" s="88">
        <v>0</v>
      </c>
      <c r="R26" s="88">
        <v>0</v>
      </c>
      <c r="S26" s="116">
        <v>0</v>
      </c>
      <c r="U26" s="115"/>
      <c r="V26" s="116"/>
      <c r="W26">
        <v>0</v>
      </c>
      <c r="X26">
        <v>-126.47</v>
      </c>
      <c r="Y26">
        <v>0</v>
      </c>
      <c r="Z26">
        <v>13.13</v>
      </c>
      <c r="AA26">
        <v>-11</v>
      </c>
    </row>
    <row r="27" spans="7:27">
      <c r="G27" t="s">
        <v>69</v>
      </c>
      <c r="H27" s="115">
        <v>23.95</v>
      </c>
      <c r="I27" s="88">
        <v>0</v>
      </c>
      <c r="J27" s="88">
        <v>0</v>
      </c>
      <c r="K27" s="88">
        <v>0</v>
      </c>
      <c r="L27" s="88">
        <v>0</v>
      </c>
      <c r="M27" s="116">
        <v>12.17</v>
      </c>
      <c r="N27" s="115">
        <v>0</v>
      </c>
      <c r="O27" s="88">
        <v>-10</v>
      </c>
      <c r="P27" s="88">
        <v>-24</v>
      </c>
      <c r="Q27" s="88">
        <v>0</v>
      </c>
      <c r="R27" s="88">
        <v>0</v>
      </c>
      <c r="S27" s="116">
        <v>0</v>
      </c>
      <c r="U27" s="115"/>
      <c r="V27" s="116"/>
      <c r="W27">
        <v>23.95</v>
      </c>
      <c r="X27">
        <v>-10</v>
      </c>
      <c r="Y27">
        <v>0</v>
      </c>
      <c r="Z27">
        <v>12.17</v>
      </c>
      <c r="AA27">
        <v>-24</v>
      </c>
    </row>
    <row r="28" spans="7:27">
      <c r="G28" t="s">
        <v>70</v>
      </c>
      <c r="H28" s="115">
        <v>164.79</v>
      </c>
      <c r="I28" s="88">
        <v>0</v>
      </c>
      <c r="J28" s="88">
        <v>0</v>
      </c>
      <c r="K28" s="88">
        <v>0</v>
      </c>
      <c r="L28" s="88">
        <v>0</v>
      </c>
      <c r="M28" s="116">
        <v>13.13</v>
      </c>
      <c r="N28" s="115">
        <v>0</v>
      </c>
      <c r="O28" s="88">
        <v>0</v>
      </c>
      <c r="P28" s="88">
        <v>-4</v>
      </c>
      <c r="Q28" s="88">
        <v>0</v>
      </c>
      <c r="R28" s="88">
        <v>0</v>
      </c>
      <c r="S28" s="116">
        <v>0</v>
      </c>
      <c r="U28" s="115"/>
      <c r="V28" s="116"/>
      <c r="W28">
        <v>164.79</v>
      </c>
      <c r="X28">
        <v>0</v>
      </c>
      <c r="Y28">
        <v>0</v>
      </c>
      <c r="Z28">
        <v>13.13</v>
      </c>
      <c r="AA28">
        <v>-4</v>
      </c>
    </row>
    <row r="29" spans="7:27">
      <c r="G29" t="s">
        <v>71</v>
      </c>
      <c r="H29" s="115">
        <v>137.96</v>
      </c>
      <c r="I29" s="88">
        <v>0</v>
      </c>
      <c r="J29" s="88">
        <v>26.83</v>
      </c>
      <c r="K29" s="88">
        <v>0</v>
      </c>
      <c r="L29" s="88">
        <v>0</v>
      </c>
      <c r="M29" s="116">
        <v>12.36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/>
      <c r="W29">
        <v>137.96</v>
      </c>
      <c r="X29">
        <v>0</v>
      </c>
      <c r="Y29">
        <v>0</v>
      </c>
      <c r="Z29">
        <v>12.36</v>
      </c>
      <c r="AA29">
        <v>26.83</v>
      </c>
    </row>
    <row r="30" spans="7:27">
      <c r="G30" t="s">
        <v>72</v>
      </c>
      <c r="H30" s="115">
        <v>169.59</v>
      </c>
      <c r="I30" s="88">
        <v>19.16</v>
      </c>
      <c r="J30" s="88">
        <v>58.44</v>
      </c>
      <c r="K30" s="88">
        <v>0</v>
      </c>
      <c r="L30" s="88">
        <v>0</v>
      </c>
      <c r="M30" s="116">
        <v>12.74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/>
      <c r="W30">
        <v>169.59</v>
      </c>
      <c r="X30">
        <v>19.16</v>
      </c>
      <c r="Y30">
        <v>0</v>
      </c>
      <c r="Z30">
        <v>12.74</v>
      </c>
      <c r="AA30">
        <v>58.44</v>
      </c>
    </row>
    <row r="31" spans="7:27">
      <c r="G31" t="s">
        <v>73</v>
      </c>
      <c r="H31" s="115">
        <v>92.94</v>
      </c>
      <c r="I31" s="88">
        <v>0</v>
      </c>
      <c r="J31" s="88">
        <v>73.77</v>
      </c>
      <c r="K31" s="88">
        <v>0</v>
      </c>
      <c r="L31" s="88">
        <v>0</v>
      </c>
      <c r="M31" s="116">
        <v>13.13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/>
      <c r="W31">
        <v>92.94</v>
      </c>
      <c r="X31">
        <v>0</v>
      </c>
      <c r="Y31">
        <v>0</v>
      </c>
      <c r="Z31">
        <v>13.13</v>
      </c>
      <c r="AA31">
        <v>73.77</v>
      </c>
    </row>
    <row r="32" spans="7:27">
      <c r="G32" t="s">
        <v>74</v>
      </c>
      <c r="H32" s="115">
        <v>101.56</v>
      </c>
      <c r="I32" s="88">
        <v>0</v>
      </c>
      <c r="J32" s="88">
        <v>89.1</v>
      </c>
      <c r="K32" s="88">
        <v>0</v>
      </c>
      <c r="L32" s="88">
        <v>0</v>
      </c>
      <c r="M32" s="116">
        <v>11.02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/>
      <c r="W32">
        <v>101.56</v>
      </c>
      <c r="X32">
        <v>0</v>
      </c>
      <c r="Y32">
        <v>0</v>
      </c>
      <c r="Z32">
        <v>11.02</v>
      </c>
      <c r="AA32">
        <v>89.1</v>
      </c>
    </row>
    <row r="33" spans="7:27">
      <c r="G33" t="s">
        <v>75</v>
      </c>
      <c r="H33" s="115">
        <v>131.25</v>
      </c>
      <c r="I33" s="88">
        <v>0</v>
      </c>
      <c r="J33" s="88">
        <v>91.98</v>
      </c>
      <c r="K33" s="88">
        <v>0</v>
      </c>
      <c r="L33" s="88">
        <v>0</v>
      </c>
      <c r="M33" s="116">
        <v>12.46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/>
      <c r="W33">
        <v>131.25</v>
      </c>
      <c r="X33">
        <v>0</v>
      </c>
      <c r="Y33">
        <v>0</v>
      </c>
      <c r="Z33">
        <v>12.46</v>
      </c>
      <c r="AA33">
        <v>91.98</v>
      </c>
    </row>
    <row r="34" spans="7:27">
      <c r="G34" t="s">
        <v>76</v>
      </c>
      <c r="H34" s="115">
        <v>149.46</v>
      </c>
      <c r="I34" s="88">
        <v>0</v>
      </c>
      <c r="J34" s="88">
        <v>101.56</v>
      </c>
      <c r="K34" s="88">
        <v>0</v>
      </c>
      <c r="L34" s="88">
        <v>0</v>
      </c>
      <c r="M34" s="116">
        <v>13.03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/>
      <c r="W34">
        <v>149.46</v>
      </c>
      <c r="X34">
        <v>0</v>
      </c>
      <c r="Y34">
        <v>0</v>
      </c>
      <c r="Z34">
        <v>13.03</v>
      </c>
      <c r="AA34">
        <v>101.56</v>
      </c>
    </row>
    <row r="35" spans="7:27">
      <c r="G35" t="s">
        <v>77</v>
      </c>
      <c r="H35" s="115">
        <v>147.55000000000001</v>
      </c>
      <c r="I35" s="88">
        <v>0</v>
      </c>
      <c r="J35" s="88">
        <v>115.93</v>
      </c>
      <c r="K35" s="88">
        <v>0</v>
      </c>
      <c r="L35" s="88">
        <v>0</v>
      </c>
      <c r="M35" s="116">
        <v>11.88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/>
      <c r="W35">
        <v>147.55000000000001</v>
      </c>
      <c r="X35">
        <v>0</v>
      </c>
      <c r="Y35">
        <v>0</v>
      </c>
      <c r="Z35">
        <v>11.88</v>
      </c>
      <c r="AA35">
        <v>115.93</v>
      </c>
    </row>
    <row r="36" spans="7:27">
      <c r="G36" t="s">
        <v>78</v>
      </c>
      <c r="H36" s="115">
        <v>146.58000000000001</v>
      </c>
      <c r="I36" s="88">
        <v>0</v>
      </c>
      <c r="J36" s="88">
        <v>112.1</v>
      </c>
      <c r="K36" s="88">
        <v>0</v>
      </c>
      <c r="L36" s="88">
        <v>0</v>
      </c>
      <c r="M36" s="116">
        <v>13.13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/>
      <c r="W36">
        <v>146.58000000000001</v>
      </c>
      <c r="X36">
        <v>0</v>
      </c>
      <c r="Y36">
        <v>0</v>
      </c>
      <c r="Z36">
        <v>13.13</v>
      </c>
      <c r="AA36">
        <v>112.1</v>
      </c>
    </row>
    <row r="37" spans="7:27">
      <c r="G37" t="s">
        <v>79</v>
      </c>
      <c r="H37" s="115">
        <v>125.51</v>
      </c>
      <c r="I37" s="88">
        <v>0</v>
      </c>
      <c r="J37" s="88">
        <v>94.85</v>
      </c>
      <c r="K37" s="88">
        <v>0</v>
      </c>
      <c r="L37" s="88">
        <v>0</v>
      </c>
      <c r="M37" s="116">
        <v>13.13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/>
      <c r="W37">
        <v>125.51</v>
      </c>
      <c r="X37">
        <v>0</v>
      </c>
      <c r="Y37">
        <v>0</v>
      </c>
      <c r="Z37">
        <v>13.13</v>
      </c>
      <c r="AA37">
        <v>94.85</v>
      </c>
    </row>
    <row r="38" spans="7:27">
      <c r="G38" t="s">
        <v>80</v>
      </c>
      <c r="H38" s="115">
        <v>148.5</v>
      </c>
      <c r="I38" s="88">
        <v>0</v>
      </c>
      <c r="J38" s="88">
        <v>90.06</v>
      </c>
      <c r="K38" s="88">
        <v>0</v>
      </c>
      <c r="L38" s="88">
        <v>0</v>
      </c>
      <c r="M38" s="116">
        <v>13.13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/>
      <c r="W38">
        <v>148.5</v>
      </c>
      <c r="X38">
        <v>0</v>
      </c>
      <c r="Y38">
        <v>0</v>
      </c>
      <c r="Z38">
        <v>13.13</v>
      </c>
      <c r="AA38">
        <v>90.06</v>
      </c>
    </row>
    <row r="39" spans="7:27">
      <c r="G39" t="s">
        <v>81</v>
      </c>
      <c r="H39" s="115">
        <v>156.16999999999999</v>
      </c>
      <c r="I39" s="88">
        <v>0</v>
      </c>
      <c r="J39" s="88">
        <v>114.97</v>
      </c>
      <c r="K39" s="88">
        <v>0</v>
      </c>
      <c r="L39" s="88">
        <v>0</v>
      </c>
      <c r="M39" s="116">
        <v>11.88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/>
      <c r="W39">
        <v>156.16999999999999</v>
      </c>
      <c r="X39">
        <v>0</v>
      </c>
      <c r="Y39">
        <v>0</v>
      </c>
      <c r="Z39">
        <v>11.88</v>
      </c>
      <c r="AA39">
        <v>114.97</v>
      </c>
    </row>
    <row r="40" spans="7:27">
      <c r="G40" t="s">
        <v>82</v>
      </c>
      <c r="H40" s="115">
        <v>124.55</v>
      </c>
      <c r="I40" s="88">
        <v>0</v>
      </c>
      <c r="J40" s="88">
        <v>153.30000000000001</v>
      </c>
      <c r="K40" s="88">
        <v>0</v>
      </c>
      <c r="L40" s="88">
        <v>0</v>
      </c>
      <c r="M40" s="116">
        <v>12.65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/>
      <c r="W40">
        <v>124.55</v>
      </c>
      <c r="X40">
        <v>0</v>
      </c>
      <c r="Y40">
        <v>0</v>
      </c>
      <c r="Z40">
        <v>12.65</v>
      </c>
      <c r="AA40">
        <v>153.30000000000001</v>
      </c>
    </row>
    <row r="41" spans="7:27">
      <c r="G41" t="s">
        <v>83</v>
      </c>
      <c r="H41" s="115">
        <v>105.39</v>
      </c>
      <c r="I41" s="88">
        <v>0</v>
      </c>
      <c r="J41" s="88">
        <v>202.16</v>
      </c>
      <c r="K41" s="88">
        <v>0</v>
      </c>
      <c r="L41" s="88">
        <v>0</v>
      </c>
      <c r="M41" s="116">
        <v>11.78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/>
      <c r="W41">
        <v>105.39</v>
      </c>
      <c r="X41">
        <v>0</v>
      </c>
      <c r="Y41">
        <v>0</v>
      </c>
      <c r="Z41">
        <v>11.78</v>
      </c>
      <c r="AA41">
        <v>202.16</v>
      </c>
    </row>
    <row r="42" spans="7:27">
      <c r="G42" t="s">
        <v>84</v>
      </c>
      <c r="H42" s="115">
        <v>90.06</v>
      </c>
      <c r="I42" s="88">
        <v>0</v>
      </c>
      <c r="J42" s="88">
        <v>239.52</v>
      </c>
      <c r="K42" s="88">
        <v>0</v>
      </c>
      <c r="L42" s="88">
        <v>0</v>
      </c>
      <c r="M42" s="116">
        <v>13.13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/>
      <c r="W42">
        <v>90.06</v>
      </c>
      <c r="X42">
        <v>0</v>
      </c>
      <c r="Y42">
        <v>0</v>
      </c>
      <c r="Z42">
        <v>13.13</v>
      </c>
      <c r="AA42">
        <v>239.52</v>
      </c>
    </row>
    <row r="43" spans="7:27">
      <c r="G43" t="s">
        <v>85</v>
      </c>
      <c r="H43" s="115">
        <v>173.42</v>
      </c>
      <c r="I43" s="88">
        <v>0</v>
      </c>
      <c r="J43" s="88">
        <v>258.68</v>
      </c>
      <c r="K43" s="88">
        <v>0</v>
      </c>
      <c r="L43" s="88">
        <v>0</v>
      </c>
      <c r="M43" s="116">
        <v>12.46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/>
      <c r="W43">
        <v>173.42</v>
      </c>
      <c r="X43">
        <v>0</v>
      </c>
      <c r="Y43">
        <v>0</v>
      </c>
      <c r="Z43">
        <v>12.46</v>
      </c>
      <c r="AA43">
        <v>258.68</v>
      </c>
    </row>
    <row r="44" spans="7:27">
      <c r="G44" t="s">
        <v>86</v>
      </c>
      <c r="H44" s="115">
        <v>117.85</v>
      </c>
      <c r="I44" s="88">
        <v>0</v>
      </c>
      <c r="J44" s="88">
        <v>258.68</v>
      </c>
      <c r="K44" s="88">
        <v>0</v>
      </c>
      <c r="L44" s="88">
        <v>0</v>
      </c>
      <c r="M44" s="116">
        <v>11.69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/>
      <c r="W44">
        <v>117.85</v>
      </c>
      <c r="X44">
        <v>0</v>
      </c>
      <c r="Y44">
        <v>0</v>
      </c>
      <c r="Z44">
        <v>11.69</v>
      </c>
      <c r="AA44">
        <v>258.68</v>
      </c>
    </row>
    <row r="45" spans="7:27">
      <c r="G45" t="s">
        <v>87</v>
      </c>
      <c r="H45" s="115">
        <v>88.15</v>
      </c>
      <c r="I45" s="88">
        <v>0</v>
      </c>
      <c r="J45" s="88">
        <v>256.77</v>
      </c>
      <c r="K45" s="88">
        <v>0</v>
      </c>
      <c r="L45" s="88">
        <v>0</v>
      </c>
      <c r="M45" s="116">
        <v>11.88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/>
      <c r="W45">
        <v>88.15</v>
      </c>
      <c r="X45">
        <v>0</v>
      </c>
      <c r="Y45">
        <v>0</v>
      </c>
      <c r="Z45">
        <v>11.88</v>
      </c>
      <c r="AA45">
        <v>256.77</v>
      </c>
    </row>
    <row r="46" spans="7:27">
      <c r="G46" t="s">
        <v>88</v>
      </c>
      <c r="H46" s="115">
        <v>40.24</v>
      </c>
      <c r="I46" s="88">
        <v>0</v>
      </c>
      <c r="J46" s="88">
        <v>240.48</v>
      </c>
      <c r="K46" s="88">
        <v>0</v>
      </c>
      <c r="L46" s="88">
        <v>0</v>
      </c>
      <c r="M46" s="116">
        <v>10.83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/>
      <c r="W46">
        <v>40.24</v>
      </c>
      <c r="X46">
        <v>0</v>
      </c>
      <c r="Y46">
        <v>0</v>
      </c>
      <c r="Z46">
        <v>10.83</v>
      </c>
      <c r="AA46">
        <v>240.48</v>
      </c>
    </row>
    <row r="47" spans="7:27">
      <c r="G47" t="s">
        <v>89</v>
      </c>
      <c r="H47" s="115">
        <v>118.8</v>
      </c>
      <c r="I47" s="88">
        <v>0</v>
      </c>
      <c r="J47" s="88">
        <v>229.95</v>
      </c>
      <c r="K47" s="88">
        <v>0</v>
      </c>
      <c r="L47" s="88">
        <v>0</v>
      </c>
      <c r="M47" s="116">
        <v>11.4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/>
      <c r="W47">
        <v>118.8</v>
      </c>
      <c r="X47">
        <v>0</v>
      </c>
      <c r="Y47">
        <v>0</v>
      </c>
      <c r="Z47">
        <v>11.4</v>
      </c>
      <c r="AA47">
        <v>229.95</v>
      </c>
    </row>
    <row r="48" spans="7:27">
      <c r="G48" t="s">
        <v>90</v>
      </c>
      <c r="H48" s="115">
        <v>103.47</v>
      </c>
      <c r="I48" s="88">
        <v>0</v>
      </c>
      <c r="J48" s="88">
        <v>212.7</v>
      </c>
      <c r="K48" s="88">
        <v>0</v>
      </c>
      <c r="L48" s="88">
        <v>0</v>
      </c>
      <c r="M48" s="116">
        <v>6.52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/>
      <c r="W48">
        <v>103.47</v>
      </c>
      <c r="X48">
        <v>0</v>
      </c>
      <c r="Y48">
        <v>0</v>
      </c>
      <c r="Z48">
        <v>6.52</v>
      </c>
      <c r="AA48">
        <v>212.7</v>
      </c>
    </row>
    <row r="49" spans="7:27">
      <c r="G49" t="s">
        <v>91</v>
      </c>
      <c r="H49" s="115">
        <v>90.06</v>
      </c>
      <c r="I49" s="88">
        <v>0</v>
      </c>
      <c r="J49" s="88">
        <v>193.53</v>
      </c>
      <c r="K49" s="88">
        <v>0</v>
      </c>
      <c r="L49" s="88">
        <v>0</v>
      </c>
      <c r="M49" s="116">
        <v>10.16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/>
      <c r="W49">
        <v>90.06</v>
      </c>
      <c r="X49">
        <v>0</v>
      </c>
      <c r="Y49">
        <v>0</v>
      </c>
      <c r="Z49">
        <v>10.16</v>
      </c>
      <c r="AA49">
        <v>193.53</v>
      </c>
    </row>
    <row r="50" spans="7:27">
      <c r="G50" t="s">
        <v>92</v>
      </c>
      <c r="H50" s="115">
        <v>75.69</v>
      </c>
      <c r="I50" s="88">
        <v>0</v>
      </c>
      <c r="J50" s="88">
        <v>170.54</v>
      </c>
      <c r="K50" s="88">
        <v>0</v>
      </c>
      <c r="L50" s="88">
        <v>0</v>
      </c>
      <c r="M50" s="116">
        <v>10.73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/>
      <c r="W50">
        <v>75.69</v>
      </c>
      <c r="X50">
        <v>0</v>
      </c>
      <c r="Y50">
        <v>0</v>
      </c>
      <c r="Z50">
        <v>10.73</v>
      </c>
      <c r="AA50">
        <v>170.54</v>
      </c>
    </row>
    <row r="51" spans="7:27">
      <c r="G51" t="s">
        <v>93</v>
      </c>
      <c r="H51" s="115">
        <v>23.95</v>
      </c>
      <c r="I51" s="88">
        <v>0</v>
      </c>
      <c r="J51" s="88">
        <v>143.72</v>
      </c>
      <c r="K51" s="88">
        <v>0</v>
      </c>
      <c r="L51" s="88">
        <v>0</v>
      </c>
      <c r="M51" s="116">
        <v>11.78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/>
      <c r="W51">
        <v>23.95</v>
      </c>
      <c r="X51">
        <v>0</v>
      </c>
      <c r="Y51">
        <v>0</v>
      </c>
      <c r="Z51">
        <v>11.78</v>
      </c>
      <c r="AA51">
        <v>143.72</v>
      </c>
    </row>
    <row r="52" spans="7:27">
      <c r="G52" t="s">
        <v>94</v>
      </c>
      <c r="H52" s="115">
        <v>0</v>
      </c>
      <c r="I52" s="88">
        <v>0</v>
      </c>
      <c r="J52" s="88">
        <v>114.97</v>
      </c>
      <c r="K52" s="88">
        <v>0</v>
      </c>
      <c r="L52" s="88">
        <v>0</v>
      </c>
      <c r="M52" s="116">
        <v>11.98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/>
      <c r="W52">
        <v>0</v>
      </c>
      <c r="X52">
        <v>0</v>
      </c>
      <c r="Y52">
        <v>0</v>
      </c>
      <c r="Z52">
        <v>11.98</v>
      </c>
      <c r="AA52">
        <v>114.97</v>
      </c>
    </row>
    <row r="53" spans="7:27">
      <c r="G53" t="s">
        <v>95</v>
      </c>
      <c r="H53" s="115">
        <v>0</v>
      </c>
      <c r="I53" s="88">
        <v>0</v>
      </c>
      <c r="J53" s="88">
        <v>91.02</v>
      </c>
      <c r="K53" s="88">
        <v>0</v>
      </c>
      <c r="L53" s="88">
        <v>0</v>
      </c>
      <c r="M53" s="116">
        <v>11.31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/>
      <c r="W53">
        <v>0</v>
      </c>
      <c r="X53">
        <v>0</v>
      </c>
      <c r="Y53">
        <v>0</v>
      </c>
      <c r="Z53">
        <v>11.31</v>
      </c>
      <c r="AA53">
        <v>91.02</v>
      </c>
    </row>
    <row r="54" spans="7:27">
      <c r="G54" t="s">
        <v>96</v>
      </c>
      <c r="H54" s="115">
        <v>0</v>
      </c>
      <c r="I54" s="88">
        <v>0</v>
      </c>
      <c r="J54" s="88">
        <v>67.06</v>
      </c>
      <c r="K54" s="88">
        <v>0</v>
      </c>
      <c r="L54" s="88">
        <v>0</v>
      </c>
      <c r="M54" s="116">
        <v>9.68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/>
      <c r="W54">
        <v>0</v>
      </c>
      <c r="X54">
        <v>0</v>
      </c>
      <c r="Y54">
        <v>0</v>
      </c>
      <c r="Z54">
        <v>9.68</v>
      </c>
      <c r="AA54">
        <v>67.06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11.5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/>
      <c r="W55">
        <v>0</v>
      </c>
      <c r="X55">
        <v>0</v>
      </c>
      <c r="Y55">
        <v>0</v>
      </c>
      <c r="Z55">
        <v>11.5</v>
      </c>
      <c r="AA55">
        <v>0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12.17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/>
      <c r="W56">
        <v>0</v>
      </c>
      <c r="X56">
        <v>0</v>
      </c>
      <c r="Y56">
        <v>0</v>
      </c>
      <c r="Z56">
        <v>12.17</v>
      </c>
      <c r="AA56">
        <v>0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11.31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/>
      <c r="W57">
        <v>0</v>
      </c>
      <c r="X57">
        <v>0</v>
      </c>
      <c r="Y57">
        <v>0</v>
      </c>
      <c r="Z57">
        <v>11.31</v>
      </c>
      <c r="AA57">
        <v>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9.01</v>
      </c>
      <c r="N58" s="115">
        <v>0</v>
      </c>
      <c r="O58" s="88">
        <v>-5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/>
      <c r="W58">
        <v>0</v>
      </c>
      <c r="X58">
        <v>-5</v>
      </c>
      <c r="Y58">
        <v>0</v>
      </c>
      <c r="Z58">
        <v>9.01</v>
      </c>
      <c r="AA58">
        <v>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7.66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/>
      <c r="W59">
        <v>0</v>
      </c>
      <c r="X59">
        <v>0</v>
      </c>
      <c r="Y59">
        <v>0</v>
      </c>
      <c r="Z59">
        <v>7.66</v>
      </c>
      <c r="AA59">
        <v>0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11.98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/>
      <c r="W60">
        <v>0</v>
      </c>
      <c r="X60">
        <v>0</v>
      </c>
      <c r="Y60">
        <v>0</v>
      </c>
      <c r="Z60">
        <v>11.98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5.75</v>
      </c>
      <c r="K61" s="88">
        <v>0</v>
      </c>
      <c r="L61" s="88">
        <v>0</v>
      </c>
      <c r="M61" s="116">
        <v>11.69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/>
      <c r="W61">
        <v>0</v>
      </c>
      <c r="X61">
        <v>0</v>
      </c>
      <c r="Y61">
        <v>0</v>
      </c>
      <c r="Z61">
        <v>11.69</v>
      </c>
      <c r="AA61">
        <v>5.75</v>
      </c>
    </row>
    <row r="62" spans="7:27">
      <c r="G62" t="s">
        <v>104</v>
      </c>
      <c r="H62" s="115">
        <v>0</v>
      </c>
      <c r="I62" s="88">
        <v>0</v>
      </c>
      <c r="J62" s="88">
        <v>14.37</v>
      </c>
      <c r="K62" s="88">
        <v>0</v>
      </c>
      <c r="L62" s="88">
        <v>0</v>
      </c>
      <c r="M62" s="116">
        <v>9.1999999999999993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/>
      <c r="W62">
        <v>0</v>
      </c>
      <c r="X62">
        <v>0</v>
      </c>
      <c r="Y62">
        <v>0</v>
      </c>
      <c r="Z62">
        <v>9.1999999999999993</v>
      </c>
      <c r="AA62">
        <v>14.37</v>
      </c>
    </row>
    <row r="63" spans="7:27">
      <c r="G63" t="s">
        <v>105</v>
      </c>
      <c r="H63" s="115">
        <v>0</v>
      </c>
      <c r="I63" s="88">
        <v>0</v>
      </c>
      <c r="J63" s="88">
        <v>17.25</v>
      </c>
      <c r="K63" s="88">
        <v>0</v>
      </c>
      <c r="L63" s="88">
        <v>0</v>
      </c>
      <c r="M63" s="116">
        <v>9.2899999999999991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/>
      <c r="W63">
        <v>0</v>
      </c>
      <c r="X63">
        <v>0</v>
      </c>
      <c r="Y63">
        <v>0</v>
      </c>
      <c r="Z63">
        <v>9.2899999999999991</v>
      </c>
      <c r="AA63">
        <v>17.25</v>
      </c>
    </row>
    <row r="64" spans="7:27">
      <c r="G64" t="s">
        <v>106</v>
      </c>
      <c r="H64" s="115">
        <v>0</v>
      </c>
      <c r="I64" s="88">
        <v>0</v>
      </c>
      <c r="J64" s="88">
        <v>17.239999999999998</v>
      </c>
      <c r="K64" s="88">
        <v>0</v>
      </c>
      <c r="L64" s="88">
        <v>0</v>
      </c>
      <c r="M64" s="116">
        <v>10.35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/>
      <c r="W64">
        <v>0</v>
      </c>
      <c r="X64">
        <v>0</v>
      </c>
      <c r="Y64">
        <v>0</v>
      </c>
      <c r="Z64">
        <v>10.35</v>
      </c>
      <c r="AA64">
        <v>17.239999999999998</v>
      </c>
    </row>
    <row r="65" spans="7:27">
      <c r="G65" t="s">
        <v>107</v>
      </c>
      <c r="H65" s="115">
        <v>0</v>
      </c>
      <c r="I65" s="88">
        <v>0</v>
      </c>
      <c r="J65" s="88">
        <v>19.16</v>
      </c>
      <c r="K65" s="88">
        <v>0</v>
      </c>
      <c r="L65" s="88">
        <v>0</v>
      </c>
      <c r="M65" s="116">
        <v>9.77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/>
      <c r="W65">
        <v>0</v>
      </c>
      <c r="X65">
        <v>0</v>
      </c>
      <c r="Y65">
        <v>0</v>
      </c>
      <c r="Z65">
        <v>9.77</v>
      </c>
      <c r="AA65">
        <v>19.16</v>
      </c>
    </row>
    <row r="66" spans="7:27">
      <c r="G66" t="s">
        <v>108</v>
      </c>
      <c r="H66" s="115">
        <v>0</v>
      </c>
      <c r="I66" s="88">
        <v>0</v>
      </c>
      <c r="J66" s="88">
        <v>21.08</v>
      </c>
      <c r="K66" s="88">
        <v>0</v>
      </c>
      <c r="L66" s="88">
        <v>0</v>
      </c>
      <c r="M66" s="116">
        <v>12.17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/>
      <c r="W66">
        <v>0</v>
      </c>
      <c r="X66">
        <v>0</v>
      </c>
      <c r="Y66">
        <v>0</v>
      </c>
      <c r="Z66">
        <v>12.17</v>
      </c>
      <c r="AA66">
        <v>21.08</v>
      </c>
    </row>
    <row r="67" spans="7:27">
      <c r="G67" t="s">
        <v>109</v>
      </c>
      <c r="H67" s="115">
        <v>0</v>
      </c>
      <c r="I67" s="88">
        <v>0</v>
      </c>
      <c r="J67" s="88">
        <v>33.53</v>
      </c>
      <c r="K67" s="88">
        <v>0</v>
      </c>
      <c r="L67" s="88">
        <v>0</v>
      </c>
      <c r="M67" s="116">
        <v>11.31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/>
      <c r="W67">
        <v>0</v>
      </c>
      <c r="X67">
        <v>0</v>
      </c>
      <c r="Y67">
        <v>0</v>
      </c>
      <c r="Z67">
        <v>11.31</v>
      </c>
      <c r="AA67">
        <v>33.53</v>
      </c>
    </row>
    <row r="68" spans="7:27">
      <c r="G68" t="s">
        <v>110</v>
      </c>
      <c r="H68" s="115">
        <v>0</v>
      </c>
      <c r="I68" s="88">
        <v>0</v>
      </c>
      <c r="J68" s="88">
        <v>45.99</v>
      </c>
      <c r="K68" s="88">
        <v>0</v>
      </c>
      <c r="L68" s="88">
        <v>0</v>
      </c>
      <c r="M68" s="116">
        <v>12.07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/>
      <c r="W68">
        <v>0</v>
      </c>
      <c r="X68">
        <v>0</v>
      </c>
      <c r="Y68">
        <v>0</v>
      </c>
      <c r="Z68">
        <v>12.07</v>
      </c>
      <c r="AA68">
        <v>45.99</v>
      </c>
    </row>
    <row r="69" spans="7:27">
      <c r="G69" t="s">
        <v>111</v>
      </c>
      <c r="H69" s="115">
        <v>0</v>
      </c>
      <c r="I69" s="88">
        <v>0</v>
      </c>
      <c r="J69" s="88">
        <v>53.65</v>
      </c>
      <c r="K69" s="88">
        <v>0</v>
      </c>
      <c r="L69" s="88">
        <v>0</v>
      </c>
      <c r="M69" s="116">
        <v>9.68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/>
      <c r="W69">
        <v>0</v>
      </c>
      <c r="X69">
        <v>0</v>
      </c>
      <c r="Y69">
        <v>0</v>
      </c>
      <c r="Z69">
        <v>9.68</v>
      </c>
      <c r="AA69">
        <v>53.65</v>
      </c>
    </row>
    <row r="70" spans="7:27">
      <c r="G70" t="s">
        <v>112</v>
      </c>
      <c r="H70" s="115">
        <v>37.369999999999997</v>
      </c>
      <c r="I70" s="88">
        <v>0</v>
      </c>
      <c r="J70" s="88">
        <v>73.77</v>
      </c>
      <c r="K70" s="88">
        <v>0</v>
      </c>
      <c r="L70" s="88">
        <v>0</v>
      </c>
      <c r="M70" s="116">
        <v>9.58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/>
      <c r="W70">
        <v>37.369999999999997</v>
      </c>
      <c r="X70">
        <v>0</v>
      </c>
      <c r="Y70">
        <v>0</v>
      </c>
      <c r="Z70">
        <v>9.58</v>
      </c>
      <c r="AA70">
        <v>73.77</v>
      </c>
    </row>
    <row r="71" spans="7:27">
      <c r="G71" t="s">
        <v>113</v>
      </c>
      <c r="H71" s="115">
        <v>74.73</v>
      </c>
      <c r="I71" s="88">
        <v>0</v>
      </c>
      <c r="J71" s="88">
        <v>90.06</v>
      </c>
      <c r="K71" s="88">
        <v>0</v>
      </c>
      <c r="L71" s="88">
        <v>0</v>
      </c>
      <c r="M71" s="116">
        <v>13.13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/>
      <c r="W71">
        <v>74.73</v>
      </c>
      <c r="X71">
        <v>0</v>
      </c>
      <c r="Y71">
        <v>0</v>
      </c>
      <c r="Z71">
        <v>13.13</v>
      </c>
      <c r="AA71">
        <v>90.06</v>
      </c>
    </row>
    <row r="72" spans="7:27">
      <c r="G72" t="s">
        <v>114</v>
      </c>
      <c r="H72" s="115">
        <v>99.64</v>
      </c>
      <c r="I72" s="88">
        <v>0</v>
      </c>
      <c r="J72" s="88">
        <v>92.94</v>
      </c>
      <c r="K72" s="88">
        <v>0</v>
      </c>
      <c r="L72" s="88">
        <v>0</v>
      </c>
      <c r="M72" s="116">
        <v>12.84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/>
      <c r="W72">
        <v>99.64</v>
      </c>
      <c r="X72">
        <v>0</v>
      </c>
      <c r="Y72">
        <v>0</v>
      </c>
      <c r="Z72">
        <v>12.84</v>
      </c>
      <c r="AA72">
        <v>92.94</v>
      </c>
    </row>
    <row r="73" spans="7:27">
      <c r="G73" t="s">
        <v>115</v>
      </c>
      <c r="H73" s="115">
        <v>88.15</v>
      </c>
      <c r="I73" s="88">
        <v>0</v>
      </c>
      <c r="J73" s="88">
        <v>85.27</v>
      </c>
      <c r="K73" s="88">
        <v>4.79</v>
      </c>
      <c r="L73" s="88">
        <v>0</v>
      </c>
      <c r="M73" s="116">
        <v>13.03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/>
      <c r="W73">
        <v>88.15</v>
      </c>
      <c r="X73">
        <v>0</v>
      </c>
      <c r="Y73">
        <v>4.79</v>
      </c>
      <c r="Z73">
        <v>13.03</v>
      </c>
      <c r="AA73">
        <v>85.27</v>
      </c>
    </row>
    <row r="74" spans="7:27">
      <c r="G74" t="s">
        <v>116</v>
      </c>
      <c r="H74" s="115">
        <v>39.28</v>
      </c>
      <c r="I74" s="88">
        <v>0</v>
      </c>
      <c r="J74" s="88">
        <v>105.39</v>
      </c>
      <c r="K74" s="88">
        <v>5.08</v>
      </c>
      <c r="L74" s="88">
        <v>0</v>
      </c>
      <c r="M74" s="116">
        <v>11.98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/>
      <c r="W74">
        <v>39.28</v>
      </c>
      <c r="X74">
        <v>0</v>
      </c>
      <c r="Y74">
        <v>5.08</v>
      </c>
      <c r="Z74">
        <v>11.98</v>
      </c>
      <c r="AA74">
        <v>105.39</v>
      </c>
    </row>
    <row r="75" spans="7:27">
      <c r="G75" t="s">
        <v>117</v>
      </c>
      <c r="H75" s="115">
        <v>1.92</v>
      </c>
      <c r="I75" s="88">
        <v>0</v>
      </c>
      <c r="J75" s="88">
        <v>137</v>
      </c>
      <c r="K75" s="88">
        <v>11.02</v>
      </c>
      <c r="L75" s="88">
        <v>0</v>
      </c>
      <c r="M75" s="116">
        <v>11.02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/>
      <c r="W75">
        <v>1.92</v>
      </c>
      <c r="X75">
        <v>0</v>
      </c>
      <c r="Y75">
        <v>11.02</v>
      </c>
      <c r="Z75">
        <v>11.02</v>
      </c>
      <c r="AA75">
        <v>137</v>
      </c>
    </row>
    <row r="76" spans="7:27">
      <c r="G76" t="s">
        <v>118</v>
      </c>
      <c r="H76" s="115">
        <v>0</v>
      </c>
      <c r="I76" s="88">
        <v>0</v>
      </c>
      <c r="J76" s="88">
        <v>154.19999999999999</v>
      </c>
      <c r="K76" s="88">
        <v>12.07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/>
      <c r="W76">
        <v>0</v>
      </c>
      <c r="X76">
        <v>0</v>
      </c>
      <c r="Y76">
        <v>12.07</v>
      </c>
      <c r="Z76">
        <v>0</v>
      </c>
      <c r="AA76">
        <v>154.19999999999999</v>
      </c>
    </row>
    <row r="77" spans="7:27">
      <c r="G77" t="s">
        <v>119</v>
      </c>
      <c r="H77" s="115">
        <v>0</v>
      </c>
      <c r="I77" s="88">
        <v>0</v>
      </c>
      <c r="J77" s="88">
        <v>129.6</v>
      </c>
      <c r="K77" s="88">
        <v>9.77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/>
      <c r="W77">
        <v>0</v>
      </c>
      <c r="X77">
        <v>0</v>
      </c>
      <c r="Y77">
        <v>9.77</v>
      </c>
      <c r="Z77">
        <v>0</v>
      </c>
      <c r="AA77">
        <v>129.6</v>
      </c>
    </row>
    <row r="78" spans="7:27">
      <c r="G78" t="s">
        <v>120</v>
      </c>
      <c r="H78" s="115">
        <v>0</v>
      </c>
      <c r="I78" s="88">
        <v>0</v>
      </c>
      <c r="J78" s="88">
        <v>108.22</v>
      </c>
      <c r="K78" s="88">
        <v>8.2200000000000006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/>
      <c r="W78">
        <v>0</v>
      </c>
      <c r="X78">
        <v>0</v>
      </c>
      <c r="Y78">
        <v>8.2200000000000006</v>
      </c>
      <c r="Z78">
        <v>0</v>
      </c>
      <c r="AA78">
        <v>108.22</v>
      </c>
    </row>
    <row r="79" spans="7:27">
      <c r="G79" t="s">
        <v>121</v>
      </c>
      <c r="H79" s="115">
        <v>5.89</v>
      </c>
      <c r="I79" s="88">
        <v>0</v>
      </c>
      <c r="J79" s="88">
        <v>144.78</v>
      </c>
      <c r="K79" s="88">
        <v>7.16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/>
      <c r="W79">
        <v>5.89</v>
      </c>
      <c r="X79">
        <v>0</v>
      </c>
      <c r="Y79">
        <v>7.16</v>
      </c>
      <c r="Z79">
        <v>0</v>
      </c>
      <c r="AA79">
        <v>144.78</v>
      </c>
    </row>
    <row r="80" spans="7:27">
      <c r="G80" t="s">
        <v>122</v>
      </c>
      <c r="H80" s="115">
        <v>16.940000000000001</v>
      </c>
      <c r="I80" s="88">
        <v>0</v>
      </c>
      <c r="J80" s="88">
        <v>155.82</v>
      </c>
      <c r="K80" s="88">
        <v>5.25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/>
      <c r="W80">
        <v>16.940000000000001</v>
      </c>
      <c r="X80">
        <v>0</v>
      </c>
      <c r="Y80">
        <v>5.25</v>
      </c>
      <c r="Z80">
        <v>0</v>
      </c>
      <c r="AA80">
        <v>155.82</v>
      </c>
    </row>
    <row r="81" spans="7:27">
      <c r="G81" t="s">
        <v>123</v>
      </c>
      <c r="H81" s="115">
        <v>34.869999999999997</v>
      </c>
      <c r="I81" s="88">
        <v>0</v>
      </c>
      <c r="J81" s="88">
        <v>167.94</v>
      </c>
      <c r="K81" s="88">
        <v>4.2300000000000004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/>
      <c r="W81">
        <v>34.869999999999997</v>
      </c>
      <c r="X81">
        <v>0</v>
      </c>
      <c r="Y81">
        <v>4.2300000000000004</v>
      </c>
      <c r="Z81">
        <v>0</v>
      </c>
      <c r="AA81">
        <v>167.94</v>
      </c>
    </row>
    <row r="82" spans="7:27">
      <c r="G82" t="s">
        <v>124</v>
      </c>
      <c r="H82" s="115">
        <v>37.369999999999997</v>
      </c>
      <c r="I82" s="88">
        <v>0</v>
      </c>
      <c r="J82" s="88">
        <v>165.74</v>
      </c>
      <c r="K82" s="88">
        <v>4.22</v>
      </c>
      <c r="L82" s="88">
        <v>0</v>
      </c>
      <c r="M82" s="116">
        <v>12.46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/>
      <c r="W82">
        <v>37.369999999999997</v>
      </c>
      <c r="X82">
        <v>0</v>
      </c>
      <c r="Y82">
        <v>4.22</v>
      </c>
      <c r="Z82">
        <v>12.46</v>
      </c>
      <c r="AA82">
        <v>165.74</v>
      </c>
    </row>
    <row r="83" spans="7:27">
      <c r="G83" t="s">
        <v>125</v>
      </c>
      <c r="H83" s="115">
        <v>50.78</v>
      </c>
      <c r="I83" s="88">
        <v>0</v>
      </c>
      <c r="J83" s="88">
        <v>145.63</v>
      </c>
      <c r="K83" s="88">
        <v>0</v>
      </c>
      <c r="L83" s="88">
        <v>0</v>
      </c>
      <c r="M83" s="116">
        <v>0.1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/>
      <c r="W83">
        <v>50.78</v>
      </c>
      <c r="X83">
        <v>0</v>
      </c>
      <c r="Y83">
        <v>0</v>
      </c>
      <c r="Z83">
        <v>0.1</v>
      </c>
      <c r="AA83">
        <v>145.63</v>
      </c>
    </row>
    <row r="84" spans="7:27">
      <c r="G84" t="s">
        <v>126</v>
      </c>
      <c r="H84" s="115">
        <v>53.65</v>
      </c>
      <c r="I84" s="88">
        <v>72.819999999999993</v>
      </c>
      <c r="J84" s="88">
        <v>127.43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/>
      <c r="W84">
        <v>53.65</v>
      </c>
      <c r="X84">
        <v>72.819999999999993</v>
      </c>
      <c r="Y84">
        <v>0</v>
      </c>
      <c r="Z84">
        <v>0</v>
      </c>
      <c r="AA84">
        <v>127.43</v>
      </c>
    </row>
    <row r="85" spans="7:27">
      <c r="G85" t="s">
        <v>127</v>
      </c>
      <c r="H85" s="115">
        <v>150.41999999999999</v>
      </c>
      <c r="I85" s="88">
        <v>95.81</v>
      </c>
      <c r="J85" s="88">
        <v>96.77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/>
      <c r="W85">
        <v>150.41999999999999</v>
      </c>
      <c r="X85">
        <v>95.81</v>
      </c>
      <c r="Y85">
        <v>0</v>
      </c>
      <c r="Z85">
        <v>0</v>
      </c>
      <c r="AA85">
        <v>96.77</v>
      </c>
    </row>
    <row r="86" spans="7:27">
      <c r="G86" t="s">
        <v>128</v>
      </c>
      <c r="H86" s="115">
        <v>139.88</v>
      </c>
      <c r="I86" s="88">
        <v>81.44</v>
      </c>
      <c r="J86" s="88">
        <v>61.32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/>
      <c r="W86">
        <v>139.88</v>
      </c>
      <c r="X86">
        <v>81.44</v>
      </c>
      <c r="Y86">
        <v>0</v>
      </c>
      <c r="Z86">
        <v>0</v>
      </c>
      <c r="AA86">
        <v>61.32</v>
      </c>
    </row>
    <row r="87" spans="7:27">
      <c r="G87" t="s">
        <v>129</v>
      </c>
      <c r="H87" s="115">
        <v>114.01</v>
      </c>
      <c r="I87" s="88">
        <v>67.069999999999993</v>
      </c>
      <c r="J87" s="88">
        <v>22.04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/>
      <c r="W87">
        <v>114.01</v>
      </c>
      <c r="X87">
        <v>67.069999999999993</v>
      </c>
      <c r="Y87">
        <v>0</v>
      </c>
      <c r="Z87">
        <v>0</v>
      </c>
      <c r="AA87">
        <v>22.04</v>
      </c>
    </row>
    <row r="88" spans="7:27">
      <c r="G88" t="s">
        <v>130</v>
      </c>
      <c r="H88" s="115">
        <v>93.89</v>
      </c>
      <c r="I88" s="88">
        <v>52.7</v>
      </c>
      <c r="J88" s="88">
        <v>13.41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/>
      <c r="W88">
        <v>93.89</v>
      </c>
      <c r="X88">
        <v>52.7</v>
      </c>
      <c r="Y88">
        <v>0</v>
      </c>
      <c r="Z88">
        <v>0</v>
      </c>
      <c r="AA88">
        <v>13.41</v>
      </c>
    </row>
    <row r="89" spans="7:27">
      <c r="G89" t="s">
        <v>131</v>
      </c>
      <c r="H89" s="115">
        <v>84.32</v>
      </c>
      <c r="I89" s="88">
        <v>43.11</v>
      </c>
      <c r="J89" s="88">
        <v>3.83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/>
      <c r="W89">
        <v>84.32</v>
      </c>
      <c r="X89">
        <v>43.11</v>
      </c>
      <c r="Y89">
        <v>0</v>
      </c>
      <c r="Z89">
        <v>0</v>
      </c>
      <c r="AA89">
        <v>3.83</v>
      </c>
    </row>
    <row r="90" spans="7:27">
      <c r="G90" t="s">
        <v>132</v>
      </c>
      <c r="H90" s="115">
        <v>51.74</v>
      </c>
      <c r="I90" s="88">
        <v>28.74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/>
      <c r="W90">
        <v>51.74</v>
      </c>
      <c r="X90">
        <v>28.74</v>
      </c>
      <c r="Y90">
        <v>0</v>
      </c>
      <c r="Z90">
        <v>0</v>
      </c>
      <c r="AA90">
        <v>0</v>
      </c>
    </row>
    <row r="91" spans="7:27">
      <c r="G91" t="s">
        <v>133</v>
      </c>
      <c r="H91" s="115">
        <v>63.24</v>
      </c>
      <c r="I91" s="88">
        <v>14.37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/>
      <c r="W91">
        <v>63.24</v>
      </c>
      <c r="X91">
        <v>14.37</v>
      </c>
      <c r="Y91">
        <v>0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/>
      <c r="W92">
        <v>0</v>
      </c>
      <c r="X92">
        <v>0</v>
      </c>
      <c r="Y92">
        <v>0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/>
      <c r="W93">
        <v>0</v>
      </c>
      <c r="X93">
        <v>0</v>
      </c>
      <c r="Y93">
        <v>0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/>
      <c r="W94">
        <v>0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/>
      <c r="W95">
        <v>0</v>
      </c>
      <c r="X95">
        <v>0</v>
      </c>
      <c r="Y95">
        <v>0</v>
      </c>
      <c r="Z95">
        <v>0</v>
      </c>
      <c r="AA95">
        <v>0</v>
      </c>
    </row>
    <row r="96" spans="7:27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/>
      <c r="W96">
        <v>0</v>
      </c>
      <c r="X96">
        <v>0</v>
      </c>
      <c r="Y96">
        <v>0</v>
      </c>
      <c r="Z96">
        <v>0</v>
      </c>
      <c r="AA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/>
      <c r="W97">
        <v>0</v>
      </c>
      <c r="X97">
        <v>0</v>
      </c>
      <c r="Y97">
        <v>0</v>
      </c>
      <c r="Z97">
        <v>0</v>
      </c>
      <c r="AA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/>
      <c r="W98">
        <v>0</v>
      </c>
      <c r="X98">
        <v>0</v>
      </c>
      <c r="Y98">
        <v>0</v>
      </c>
      <c r="Z98">
        <v>0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1.0213824999999999</v>
      </c>
      <c r="I99" s="111">
        <f t="shared" ref="I99:BQ99" si="1">SUM(I3:I98)/4000</f>
        <v>0.11880500000000001</v>
      </c>
      <c r="J99" s="111">
        <f t="shared" si="1"/>
        <v>1.5279624999999999</v>
      </c>
      <c r="K99" s="111">
        <f t="shared" si="1"/>
        <v>1.79525E-2</v>
      </c>
      <c r="L99" s="111">
        <f t="shared" si="1"/>
        <v>0</v>
      </c>
      <c r="M99" s="111">
        <f t="shared" si="1"/>
        <v>0.18306749999999997</v>
      </c>
      <c r="N99" s="110">
        <f t="shared" si="1"/>
        <v>-0.89224999999999999</v>
      </c>
      <c r="O99" s="111">
        <f t="shared" si="1"/>
        <v>-1.0928925</v>
      </c>
      <c r="P99" s="111">
        <f t="shared" si="1"/>
        <v>-0.62400999999999995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0.12913250000000009</v>
      </c>
      <c r="X99">
        <f t="shared" si="1"/>
        <v>-0.97408750000000033</v>
      </c>
      <c r="Y99">
        <f t="shared" si="1"/>
        <v>1.79525E-2</v>
      </c>
      <c r="Z99">
        <f t="shared" si="1"/>
        <v>0.18306749999999997</v>
      </c>
      <c r="AA99">
        <f t="shared" si="1"/>
        <v>0.90395249999999994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2023-02-15T05:56:16Z</dcterms:modified>
</cp:coreProperties>
</file>